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gostinoj\Desktop\"/>
    </mc:Choice>
  </mc:AlternateContent>
  <bookViews>
    <workbookView xWindow="0" yWindow="0" windowWidth="28800" windowHeight="12330"/>
  </bookViews>
  <sheets>
    <sheet name="Travel Authorization Form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G25" i="1" l="1"/>
  <c r="B501" i="2" l="1"/>
  <c r="I80" i="2"/>
  <c r="I78" i="2"/>
  <c r="I77" i="2"/>
  <c r="G67" i="2"/>
  <c r="E66" i="2"/>
  <c r="E65" i="2"/>
  <c r="I63" i="2"/>
  <c r="I81" i="2" s="1"/>
  <c r="I60" i="2"/>
  <c r="I76" i="2" s="1"/>
  <c r="E58" i="2"/>
  <c r="E57" i="2"/>
  <c r="E27" i="2"/>
  <c r="I25" i="2"/>
  <c r="H25" i="2"/>
  <c r="F25" i="2"/>
  <c r="E23" i="2"/>
  <c r="E21" i="2"/>
  <c r="E19" i="2"/>
  <c r="I14" i="2"/>
  <c r="G14" i="2"/>
  <c r="E14" i="2"/>
  <c r="G27" i="1"/>
  <c r="F27" i="1"/>
  <c r="G34" i="1"/>
  <c r="I69" i="2" l="1"/>
  <c r="I79" i="2"/>
</calcChain>
</file>

<file path=xl/sharedStrings.xml><?xml version="1.0" encoding="utf-8"?>
<sst xmlns="http://schemas.openxmlformats.org/spreadsheetml/2006/main" count="188" uniqueCount="161">
  <si>
    <t>~ TRAVEL AUTHORIZATION FORM ~</t>
  </si>
  <si>
    <t>All travel requests must be approved before any out of district travel takes place</t>
  </si>
  <si>
    <r>
      <rPr>
        <b/>
        <sz val="10"/>
        <color theme="1"/>
        <rFont val="Arial"/>
      </rPr>
      <t xml:space="preserve">Please </t>
    </r>
    <r>
      <rPr>
        <b/>
        <sz val="10"/>
        <color rgb="FFC00000"/>
        <rFont val="Arial"/>
      </rPr>
      <t>electronically</t>
    </r>
    <r>
      <rPr>
        <b/>
        <sz val="10"/>
        <color theme="1"/>
        <rFont val="Arial"/>
      </rPr>
      <t xml:space="preserve"> complete all sections highlighted in blue and submit to the appropriate supervisor</t>
    </r>
  </si>
  <si>
    <t>Travel undertaken by an employee without prior approval assumes all costs and CANNOT be reimbursed at a later date. 
As such, plans will need to be made at least 45 days in advance of the proposed trip and before a Board Meeting. 
*Please attach supporting documentation to support ALL costs, including brochures, etc.* (See notes below)</t>
  </si>
  <si>
    <t>EVENT INFORMATION</t>
  </si>
  <si>
    <t>Name of Employee</t>
  </si>
  <si>
    <t>Last Name</t>
  </si>
  <si>
    <t>First Name</t>
  </si>
  <si>
    <t>School</t>
  </si>
  <si>
    <t>Program/Activity Name</t>
  </si>
  <si>
    <t>Type of Event</t>
  </si>
  <si>
    <r>
      <rPr>
        <b/>
        <sz val="8"/>
        <color rgb="FFC00000"/>
        <rFont val="Arial"/>
      </rPr>
      <t>1</t>
    </r>
    <r>
      <rPr>
        <b/>
        <sz val="8"/>
        <color theme="1"/>
        <rFont val="Arial"/>
      </rPr>
      <t xml:space="preserve">-Training/Seminar; </t>
    </r>
    <r>
      <rPr>
        <b/>
        <sz val="8"/>
        <color rgb="FFC00000"/>
        <rFont val="Arial"/>
      </rPr>
      <t>2</t>
    </r>
    <r>
      <rPr>
        <b/>
        <sz val="8"/>
        <color theme="1"/>
        <rFont val="Arial"/>
      </rPr>
      <t xml:space="preserve">-Convention/Conf.; </t>
    </r>
    <r>
      <rPr>
        <b/>
        <sz val="8"/>
        <color rgb="FFC00000"/>
        <rFont val="Arial"/>
      </rPr>
      <t>3</t>
    </r>
    <r>
      <rPr>
        <b/>
        <sz val="8"/>
        <color theme="1"/>
        <rFont val="Arial"/>
      </rPr>
      <t>-Reg. Dist. Business;</t>
    </r>
    <r>
      <rPr>
        <b/>
        <sz val="8"/>
        <color rgb="FFC00000"/>
        <rFont val="Arial"/>
      </rPr>
      <t xml:space="preserve"> 4</t>
    </r>
    <r>
      <rPr>
        <b/>
        <sz val="8"/>
        <color theme="1"/>
        <rFont val="Arial"/>
      </rPr>
      <t>-Retreat</t>
    </r>
  </si>
  <si>
    <t>Organization Running Event</t>
  </si>
  <si>
    <t>Program/Activity Location</t>
  </si>
  <si>
    <t>Dates</t>
  </si>
  <si>
    <t># of days</t>
  </si>
  <si>
    <t>Purpose of attendance</t>
  </si>
  <si>
    <t>Who is requesting you to attend?</t>
  </si>
  <si>
    <r>
      <rPr>
        <b/>
        <u/>
        <sz val="10"/>
        <color theme="1"/>
        <rFont val="Arial"/>
      </rPr>
      <t xml:space="preserve">SCHOOL TIME MISSED:
</t>
    </r>
    <r>
      <rPr>
        <b/>
        <u/>
        <sz val="9"/>
        <color theme="1"/>
        <rFont val="Arial"/>
      </rPr>
      <t>Use an "x" to indicate, provide backup if "other"</t>
    </r>
  </si>
  <si>
    <t>Full day</t>
  </si>
  <si>
    <t>1/2 day AM</t>
  </si>
  <si>
    <t>1/2 day PM</t>
  </si>
  <si>
    <t>None</t>
  </si>
  <si>
    <t>Other</t>
  </si>
  <si>
    <t>COST INFORMATION</t>
  </si>
  <si>
    <t>Item</t>
  </si>
  <si>
    <t>Description</t>
  </si>
  <si>
    <t>TOTAL</t>
  </si>
  <si>
    <t>Registration/Materials/Fees:</t>
  </si>
  <si>
    <t>Transportation via air or train*</t>
  </si>
  <si>
    <t>Transportation via car</t>
  </si>
  <si>
    <t>Cents/Mile</t>
  </si>
  <si>
    <t xml:space="preserve"> Miles (Roundtrip)</t>
  </si>
  <si>
    <t>Tolls</t>
  </si>
  <si>
    <t>Parking</t>
  </si>
  <si>
    <r>
      <rPr>
        <b/>
        <sz val="10"/>
        <color theme="1"/>
        <rFont val="Arial"/>
      </rPr>
      <t xml:space="preserve">Meals
</t>
    </r>
    <r>
      <rPr>
        <b/>
        <sz val="8"/>
        <color theme="1"/>
        <rFont val="Arial"/>
      </rPr>
      <t>Refer to www.gsa.gov for guidance</t>
    </r>
  </si>
  <si>
    <t>Per Diem Rate</t>
  </si>
  <si>
    <t># of travel days</t>
  </si>
  <si>
    <t># of non-travel days</t>
  </si>
  <si>
    <t>Total # of days</t>
  </si>
  <si>
    <t>Overnight Accommodations (approved by Commissioner for out-of-state travel)</t>
  </si>
  <si>
    <t>Hotel Name</t>
  </si>
  <si>
    <t>Hotel Address</t>
  </si>
  <si>
    <t>Cost per night (provide GSA rates for location)</t>
  </si>
  <si>
    <t>Hotel Rate Cost</t>
  </si>
  <si>
    <t>Is this the conference hotel? (Yes/No)</t>
  </si>
  <si>
    <t>Attach Flyer detailing the event.</t>
  </si>
  <si>
    <t>TOTAL ESTIMATED COSTS</t>
  </si>
  <si>
    <t>Registration, tolls, fare, mileage, lodging, meals</t>
  </si>
  <si>
    <t>AUTHORIZATIONS</t>
  </si>
  <si>
    <t>Employee</t>
  </si>
  <si>
    <t>Signature</t>
  </si>
  <si>
    <t>Date</t>
  </si>
  <si>
    <t>Principal</t>
  </si>
  <si>
    <r>
      <rPr>
        <b/>
        <sz val="10"/>
        <color theme="1"/>
        <rFont val="Arial"/>
      </rPr>
      <t xml:space="preserve">Director of Special Services, </t>
    </r>
    <r>
      <rPr>
        <b/>
        <i/>
        <sz val="10"/>
        <color theme="1"/>
        <rFont val="Arial"/>
      </rPr>
      <t>if necessary</t>
    </r>
  </si>
  <si>
    <t>Assistant Superintendent C&amp;I</t>
  </si>
  <si>
    <t>Business Administrator</t>
  </si>
  <si>
    <t>Superintendent</t>
  </si>
  <si>
    <t>Account to be Charged</t>
  </si>
  <si>
    <t>Date Received in Superintendent's Office</t>
  </si>
  <si>
    <t>Date of BOE Approval</t>
  </si>
  <si>
    <r>
      <rPr>
        <b/>
        <sz val="16"/>
        <color rgb="FFC00000"/>
        <rFont val="Arial"/>
      </rPr>
      <t xml:space="preserve">~ NOTES FOR TRAVELERS ~
</t>
    </r>
    <r>
      <rPr>
        <b/>
        <sz val="16"/>
        <color theme="1"/>
        <rFont val="Arial"/>
      </rPr>
      <t>Do not submit these notes with application</t>
    </r>
  </si>
  <si>
    <r>
      <rPr>
        <b/>
        <u/>
        <sz val="12"/>
        <color theme="1"/>
        <rFont val="Arial"/>
      </rPr>
      <t>Documentation for all costs must be provided</t>
    </r>
    <r>
      <rPr>
        <b/>
        <sz val="12"/>
        <color theme="1"/>
        <rFont val="Arial"/>
      </rPr>
      <t>. This includes the necessity to provide 3 quotes for airfare or alternate form of transportation other than car (if applicable and must be least costly)</t>
    </r>
  </si>
  <si>
    <t>Post-trip receipt from costs (lodging, air and rail fare) etc., must be provided</t>
  </si>
  <si>
    <t>Costs not approved prior to the event cannot be reimbursed.</t>
  </si>
  <si>
    <t>a. Per diem meals (M&amp;IE) are per federal guidelines and vary from place to place</t>
  </si>
  <si>
    <t xml:space="preserve"> </t>
  </si>
  <si>
    <t>b. Travel day per diem is a maximum of 75% of the federal M&amp;IE.</t>
  </si>
  <si>
    <t>c. It is the responsibility of the attendee to ensure that all costs/expenses are within the GSA guidelines, applicable policy and laws. Refer to www.gsa.gov for guidance.</t>
  </si>
  <si>
    <t>If an area is to have no cost, indicate none</t>
  </si>
  <si>
    <t>For mileage, estimate to/from mileage using Google Maps or the like. Attach a copy.</t>
  </si>
  <si>
    <t>A brief post trip written report is required</t>
  </si>
  <si>
    <t>PROHIBITED:</t>
  </si>
  <si>
    <t>- Car Rentals, the use of limousines and chauffeuring costs is strictly prohibited</t>
  </si>
  <si>
    <t>- Subsistence reimbursement for one-day trips or overnight travel within the state</t>
  </si>
  <si>
    <t>- Subsistence for overnight travel within the state except when authorized by the commissioner</t>
  </si>
  <si>
    <t>- Travel by employees or board members whose duties are unrelated to the purpose of the event</t>
  </si>
  <si>
    <t>- Travel by spouses, civil union partners, domestic partners, immediate family members, and other relatives</t>
  </si>
  <si>
    <t>- Costs for employee attendance for coordinating other attendees' accommodations at the event</t>
  </si>
  <si>
    <t>- Lunch or refreshments for training sessions and retreats within the school district including in-service days and employee participants traveling from other locations within the district</t>
  </si>
  <si>
    <t>- Training to maintain a certification that is not required as a condition of employment</t>
  </si>
  <si>
    <t>- Charges for laundry, valet service, entertainment</t>
  </si>
  <si>
    <t>- Alcoholic beverages</t>
  </si>
  <si>
    <t>- Gratuities or tips in excess of these permitted by federal per diem rates</t>
  </si>
  <si>
    <t>- Telephone charges</t>
  </si>
  <si>
    <t>- Hospitality rooms</t>
  </si>
  <si>
    <t>- Souvenirs, memorabilia, promotional items or gifts</t>
  </si>
  <si>
    <t>- Airfare without documentation of quotes from at least 3 airlines and/or online services</t>
  </si>
  <si>
    <t>- Other travel expenditures that are unnecessary and/or excessive</t>
  </si>
  <si>
    <t>Meals and Incidental Expenses (M&amp;IE)</t>
  </si>
  <si>
    <t>~ EXAMPLE ~</t>
  </si>
  <si>
    <t>The following table shows the breakdown of breakfast, lunch, and dinner components of the maximum daily reimbursement (per diem)</t>
  </si>
  <si>
    <r>
      <rPr>
        <sz val="9"/>
        <color theme="1"/>
        <rFont val="Arimo"/>
      </rPr>
      <t xml:space="preserve">rates for meals and incidental expenses while on travel.  </t>
    </r>
    <r>
      <rPr>
        <b/>
        <sz val="9"/>
        <color theme="1"/>
        <rFont val="Geneva"/>
      </rPr>
      <t>The M&amp;IE rates differ by travel location</t>
    </r>
    <r>
      <rPr>
        <sz val="9"/>
        <color theme="1"/>
        <rFont val="Geneva"/>
      </rPr>
      <t xml:space="preserve">.  </t>
    </r>
    <r>
      <rPr>
        <b/>
        <sz val="9"/>
        <color theme="1"/>
        <rFont val="Geneva"/>
      </rPr>
      <t>View the</t>
    </r>
    <r>
      <rPr>
        <sz val="9"/>
        <color theme="1"/>
        <rFont val="Geneva"/>
      </rPr>
      <t xml:space="preserve"> </t>
    </r>
    <r>
      <rPr>
        <b/>
        <sz val="9"/>
        <color theme="1"/>
        <rFont val="Geneva"/>
      </rPr>
      <t>per diem rate</t>
    </r>
    <r>
      <rPr>
        <sz val="9"/>
        <color theme="1"/>
        <rFont val="Geneva"/>
      </rPr>
      <t xml:space="preserve"> </t>
    </r>
    <r>
      <rPr>
        <b/>
        <sz val="9"/>
        <color theme="1"/>
        <rFont val="Geneva"/>
      </rPr>
      <t xml:space="preserve">for your </t>
    </r>
  </si>
  <si>
    <r>
      <rPr>
        <b/>
        <sz val="9"/>
        <color theme="1"/>
        <rFont val="Arimo"/>
      </rPr>
      <t>primary destination to determine which M&amp;IE rates apply</t>
    </r>
    <r>
      <rPr>
        <sz val="9"/>
        <color theme="1"/>
        <rFont val="Geneva"/>
      </rPr>
      <t>.  Refer to Section 301-11.18 of the Federal Travel Regulation for guidance</t>
    </r>
  </si>
  <si>
    <t>on deducting these amounts from your per diem reimbursement claims for meals furnished to you by the government.</t>
  </si>
  <si>
    <t>NOTE: You must view the per diem rate for your primary destination to determine which M&amp;IE rates apply.</t>
  </si>
  <si>
    <t>The M&amp;IE rates differ by travel location.  View the per diem rate for your primary destination to determine which M&amp;IE rates apply.</t>
  </si>
  <si>
    <t>M&amp;IE Total</t>
  </si>
  <si>
    <t>Breakfast</t>
  </si>
  <si>
    <t>Lunch</t>
  </si>
  <si>
    <t>Dinner</t>
  </si>
  <si>
    <t>Incidentals</t>
  </si>
  <si>
    <t>The shortcut to this page is --&gt;&gt;</t>
  </si>
  <si>
    <t>www.gsa.gov/mie</t>
  </si>
  <si>
    <t>a5travel2015</t>
  </si>
  <si>
    <t>~ POST TRAVEL REPORT ~</t>
  </si>
  <si>
    <t>A brief post trip written report is required after travel</t>
  </si>
  <si>
    <t>Complete the Green sections of the REPORT below, attach ALL RECEIPTS and submit to your PRINCIPAL</t>
  </si>
  <si>
    <t>Travel undertaken by an employee without prior approval assumes ALL costs and CANNOT be reimbursed at a later date</t>
  </si>
  <si>
    <r>
      <rPr>
        <b/>
        <u/>
        <sz val="12"/>
        <color theme="1"/>
        <rFont val="Arial"/>
      </rPr>
      <t xml:space="preserve">BOE Approval Date </t>
    </r>
    <r>
      <rPr>
        <b/>
        <i/>
        <u/>
        <sz val="11"/>
        <color theme="1"/>
        <rFont val="Arial"/>
      </rPr>
      <t>(d/m/y format)</t>
    </r>
    <r>
      <rPr>
        <b/>
        <u/>
        <sz val="12"/>
        <color theme="1"/>
        <rFont val="Arial"/>
      </rPr>
      <t>:</t>
    </r>
  </si>
  <si>
    <r>
      <rPr>
        <b/>
        <u/>
        <sz val="12"/>
        <color theme="1"/>
        <rFont val="Arial"/>
      </rPr>
      <t xml:space="preserve">           </t>
    </r>
    <r>
      <rPr>
        <b/>
        <u/>
        <sz val="12"/>
        <color theme="1"/>
        <rFont val="Arial"/>
      </rPr>
      <t>WHO:</t>
    </r>
  </si>
  <si>
    <t>Your address/zip code:</t>
  </si>
  <si>
    <r>
      <rPr>
        <b/>
        <u/>
        <sz val="12"/>
        <color theme="1"/>
        <rFont val="Arial"/>
      </rPr>
      <t xml:space="preserve">        </t>
    </r>
    <r>
      <rPr>
        <b/>
        <u/>
        <sz val="12"/>
        <color theme="1"/>
        <rFont val="Arial"/>
      </rPr>
      <t>WHAT:</t>
    </r>
  </si>
  <si>
    <t>EVENT SPONSOR:</t>
  </si>
  <si>
    <r>
      <rPr>
        <b/>
        <u/>
        <sz val="12"/>
        <color theme="1"/>
        <rFont val="Arial"/>
      </rPr>
      <t xml:space="preserve">      </t>
    </r>
    <r>
      <rPr>
        <b/>
        <u/>
        <sz val="12"/>
        <color theme="1"/>
        <rFont val="Arial"/>
      </rPr>
      <t>WHERE:</t>
    </r>
  </si>
  <si>
    <r>
      <rPr>
        <b/>
        <u/>
        <sz val="12"/>
        <color theme="1"/>
        <rFont val="Arial"/>
      </rPr>
      <t xml:space="preserve">        </t>
    </r>
    <r>
      <rPr>
        <b/>
        <u/>
        <sz val="12"/>
        <color theme="1"/>
        <rFont val="Arial"/>
      </rPr>
      <t xml:space="preserve"> WHEN / # of Days:</t>
    </r>
  </si>
  <si>
    <t>From (date)</t>
  </si>
  <si>
    <t>To (date)</t>
  </si>
  <si>
    <t>PURPOSE:</t>
  </si>
  <si>
    <t>REPORT:</t>
  </si>
  <si>
    <t>Brief summary &amp; key strategies learned from workshop:</t>
  </si>
  <si>
    <t>How might this information best be shared with colleagues? (i.e. Discuss at dept./team/grade mtg., faculty mtg., present workshop to colleagues, write an article for a newsletter, etc.):</t>
  </si>
  <si>
    <t>Would you recommend this workshop/presenter to colleagues and why?:</t>
  </si>
  <si>
    <t>Actual Costs to Employee for Reimbursement</t>
  </si>
  <si>
    <t>Description:</t>
  </si>
  <si>
    <t>Total Cost:</t>
  </si>
  <si>
    <r>
      <rPr>
        <b/>
        <i/>
        <sz val="12"/>
        <color theme="1"/>
        <rFont val="Arial"/>
      </rPr>
      <t>Reg./Matl's/Fees</t>
    </r>
    <r>
      <rPr>
        <b/>
        <i/>
        <sz val="12"/>
        <color rgb="FF2E75B5"/>
        <rFont val="Arial"/>
      </rPr>
      <t xml:space="preserve"> </t>
    </r>
    <r>
      <rPr>
        <b/>
        <i/>
        <sz val="11"/>
        <color rgb="FF2E75B5"/>
        <rFont val="Arial"/>
      </rPr>
      <t>(enter ZERO of Dist. Paid)</t>
    </r>
    <r>
      <rPr>
        <b/>
        <i/>
        <sz val="11"/>
        <color theme="1"/>
        <rFont val="Arial"/>
      </rPr>
      <t>:</t>
    </r>
  </si>
  <si>
    <r>
      <rPr>
        <b/>
        <i/>
        <sz val="12"/>
        <color theme="1"/>
        <rFont val="Arial"/>
      </rPr>
      <t xml:space="preserve">Transportation via </t>
    </r>
    <r>
      <rPr>
        <b/>
        <i/>
        <u/>
        <sz val="12"/>
        <color theme="1"/>
        <rFont val="Arial"/>
      </rPr>
      <t xml:space="preserve">air </t>
    </r>
    <r>
      <rPr>
        <b/>
        <i/>
        <sz val="12"/>
        <color theme="1"/>
        <rFont val="Arial"/>
      </rPr>
      <t xml:space="preserve">or </t>
    </r>
    <r>
      <rPr>
        <b/>
        <i/>
        <u/>
        <sz val="12"/>
        <color theme="1"/>
        <rFont val="Arial"/>
      </rPr>
      <t>train:</t>
    </r>
  </si>
  <si>
    <r>
      <rPr>
        <b/>
        <i/>
        <sz val="12"/>
        <color theme="1"/>
        <rFont val="Arial"/>
      </rPr>
      <t xml:space="preserve">Transportation via </t>
    </r>
    <r>
      <rPr>
        <b/>
        <i/>
        <u/>
        <sz val="12"/>
        <color theme="1"/>
        <rFont val="Arial"/>
      </rPr>
      <t>car</t>
    </r>
    <r>
      <rPr>
        <b/>
        <i/>
        <sz val="12"/>
        <color theme="1"/>
        <rFont val="Arial"/>
      </rPr>
      <t xml:space="preserve">: </t>
    </r>
  </si>
  <si>
    <t xml:space="preserve">      Actual (car mileage, tolls, parking):</t>
  </si>
  <si>
    <t>Miles</t>
  </si>
  <si>
    <t>Total mileage, tolls, parking</t>
  </si>
  <si>
    <t>Meals:</t>
  </si>
  <si>
    <t>carried forward from original application</t>
  </si>
  <si>
    <t>Accommodations:</t>
  </si>
  <si>
    <r>
      <rPr>
        <b/>
        <i/>
        <sz val="12"/>
        <color theme="1"/>
        <rFont val="Arial"/>
      </rPr>
      <t xml:space="preserve">Hotel Cost </t>
    </r>
    <r>
      <rPr>
        <b/>
        <i/>
        <u/>
        <sz val="11"/>
        <color rgb="FFC00000"/>
        <rFont val="Arial"/>
      </rPr>
      <t>(ATTACH PAID BILL)</t>
    </r>
    <r>
      <rPr>
        <b/>
        <i/>
        <sz val="12"/>
        <color theme="1"/>
        <rFont val="Arial"/>
      </rPr>
      <t>:</t>
    </r>
  </si>
  <si>
    <t># of nights:</t>
  </si>
  <si>
    <t>TOTAL Hotel Cost:</t>
  </si>
  <si>
    <t>TOTAL ACTUAL COSTS:</t>
  </si>
  <si>
    <t xml:space="preserve"> (Registration, tolls, fare, mileage, lodging, meals)=</t>
  </si>
  <si>
    <t>NOTES to Principal/Business Office/Superintendent &amp; Other Costs (explain):</t>
  </si>
  <si>
    <t>Other Costs:</t>
  </si>
  <si>
    <t>Travel by car</t>
  </si>
  <si>
    <t>(see above)</t>
  </si>
  <si>
    <t>Registration/Materials/Fees</t>
  </si>
  <si>
    <t>If NOT pre-paid by BOE</t>
  </si>
  <si>
    <t>Travel OTHER than car</t>
  </si>
  <si>
    <t>Meals</t>
  </si>
  <si>
    <t>(per GSA rate)</t>
  </si>
  <si>
    <t>Hotel</t>
  </si>
  <si>
    <r>
      <rPr>
        <b/>
        <sz val="12"/>
        <color rgb="FFC00000"/>
        <rFont val="Arial"/>
      </rPr>
      <t>TOTAL REQUEST FOR REIMBURSEMENT</t>
    </r>
    <r>
      <rPr>
        <b/>
        <sz val="11"/>
        <color rgb="FFC00000"/>
        <rFont val="Arial"/>
      </rPr>
      <t xml:space="preserve"> </t>
    </r>
    <r>
      <rPr>
        <b/>
        <i/>
        <sz val="11"/>
        <color rgb="FFC00000"/>
        <rFont val="Arial"/>
      </rPr>
      <t>(all receipts/proofs of payment attached):</t>
    </r>
  </si>
  <si>
    <t>GRAND TOTAL</t>
  </si>
  <si>
    <r>
      <rPr>
        <b/>
        <u/>
        <sz val="11"/>
        <color theme="1"/>
        <rFont val="Arial"/>
      </rPr>
      <t>Submitted by</t>
    </r>
    <r>
      <rPr>
        <b/>
        <sz val="11"/>
        <color theme="1"/>
        <rFont val="Arial"/>
      </rPr>
      <t xml:space="preserve"> </t>
    </r>
    <r>
      <rPr>
        <b/>
        <sz val="10"/>
        <color theme="1"/>
        <rFont val="Lucida Calligraphy"/>
      </rPr>
      <t>(signature)</t>
    </r>
    <r>
      <rPr>
        <b/>
        <sz val="11"/>
        <color theme="1"/>
        <rFont val="Arial"/>
      </rPr>
      <t>:</t>
    </r>
  </si>
  <si>
    <t>Date:</t>
  </si>
  <si>
    <r>
      <rPr>
        <b/>
        <sz val="11"/>
        <color theme="1"/>
        <rFont val="Arial"/>
      </rPr>
      <t xml:space="preserve">Approved by </t>
    </r>
    <r>
      <rPr>
        <b/>
        <sz val="10"/>
        <color theme="1"/>
        <rFont val="Lucida Calligraphy"/>
      </rPr>
      <t>(signature)</t>
    </r>
    <r>
      <rPr>
        <b/>
        <sz val="11"/>
        <color theme="1"/>
        <rFont val="Arial"/>
      </rPr>
      <t>:</t>
    </r>
  </si>
  <si>
    <t>Date Received Business Office:</t>
  </si>
  <si>
    <t>APPROVED      /       Denied</t>
  </si>
  <si>
    <t>Date Returned</t>
  </si>
  <si>
    <r>
      <rPr>
        <sz val="12"/>
        <color theme="1"/>
        <rFont val="Arial"/>
      </rPr>
      <t xml:space="preserve">Reason </t>
    </r>
    <r>
      <rPr>
        <i/>
        <sz val="11"/>
        <color theme="1"/>
        <rFont val="Arial"/>
      </rPr>
      <t>(if denied)</t>
    </r>
  </si>
  <si>
    <t>From (date - mm/dd/yy format)</t>
  </si>
  <si>
    <t>To (date - mm/dd/yy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</si>
</sst>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"/>
    <numFmt numFmtId="165" formatCode="_(* #,##0_);_(* \(#,##0\);_(* &quot;-&quot;??_);_(@_)"/>
    <numFmt numFmtId="166" formatCode="0;[Red]0"/>
    <numFmt numFmtId="167" formatCode="&quot;$&quot;#,##0.00"/>
  </numFmts>
  <fonts count="80">
    <font>
      <sz val="11"/>
      <color theme="1"/>
      <name val="Arial"/>
    </font>
    <font>
      <b/>
      <sz val="20"/>
      <color rgb="FFC00000"/>
      <name val="Arial"/>
    </font>
    <font>
      <sz val="11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b/>
      <sz val="9"/>
      <color rgb="FF000000"/>
      <name val="Arial"/>
    </font>
    <font>
      <b/>
      <sz val="11"/>
      <color rgb="FF000000"/>
      <name val="Arial"/>
    </font>
    <font>
      <b/>
      <sz val="16"/>
      <color rgb="FFC00000"/>
      <name val="Arial"/>
    </font>
    <font>
      <b/>
      <sz val="8"/>
      <color theme="1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b/>
      <sz val="8"/>
      <color rgb="FF000000"/>
      <name val="Arial"/>
    </font>
    <font>
      <b/>
      <sz val="11"/>
      <color rgb="FFC00000"/>
      <name val="Arial"/>
    </font>
    <font>
      <b/>
      <i/>
      <sz val="8"/>
      <color theme="1"/>
      <name val="Arial"/>
    </font>
    <font>
      <b/>
      <sz val="10"/>
      <color rgb="FFC00000"/>
      <name val="Arial"/>
    </font>
    <font>
      <sz val="18"/>
      <color theme="1"/>
      <name val="Arial"/>
    </font>
    <font>
      <b/>
      <sz val="8"/>
      <color theme="1"/>
      <name val="Calibri"/>
    </font>
    <font>
      <sz val="10"/>
      <color theme="1"/>
      <name val="Arial"/>
    </font>
    <font>
      <sz val="10"/>
      <color theme="1"/>
      <name val="Calibri"/>
    </font>
    <font>
      <b/>
      <i/>
      <sz val="10"/>
      <color theme="1"/>
      <name val="Arial"/>
    </font>
    <font>
      <b/>
      <i/>
      <sz val="12"/>
      <color theme="1"/>
      <name val="Arial"/>
    </font>
    <font>
      <b/>
      <sz val="12"/>
      <color rgb="FFFF0000"/>
      <name val="Arial"/>
    </font>
    <font>
      <b/>
      <sz val="9"/>
      <color theme="1"/>
      <name val="Arial"/>
    </font>
    <font>
      <b/>
      <sz val="9"/>
      <color rgb="FFFF0000"/>
      <name val="Arial"/>
    </font>
    <font>
      <sz val="9"/>
      <color theme="1"/>
      <name val="Arial"/>
    </font>
    <font>
      <b/>
      <sz val="18"/>
      <color theme="1"/>
      <name val="Arimo"/>
    </font>
    <font>
      <sz val="18"/>
      <color rgb="FFFF0000"/>
      <name val="Arial"/>
    </font>
    <font>
      <sz val="11"/>
      <color theme="1"/>
      <name val="Calibri"/>
    </font>
    <font>
      <sz val="9"/>
      <color theme="1"/>
      <name val="Arimo"/>
    </font>
    <font>
      <b/>
      <sz val="9"/>
      <color theme="1"/>
      <name val="Arimo"/>
    </font>
    <font>
      <u/>
      <sz val="10"/>
      <color rgb="FF0000FF"/>
      <name val="Arial"/>
    </font>
    <font>
      <sz val="12"/>
      <color theme="1"/>
      <name val="Times New Roman"/>
    </font>
    <font>
      <u/>
      <sz val="10"/>
      <color rgb="FF0000FF"/>
      <name val="Arial"/>
    </font>
    <font>
      <b/>
      <sz val="12"/>
      <color theme="1"/>
      <name val="Arimo"/>
    </font>
    <font>
      <sz val="12"/>
      <color theme="1"/>
      <name val="Arimo"/>
    </font>
    <font>
      <b/>
      <i/>
      <sz val="9"/>
      <color rgb="FFFF0000"/>
      <name val="Arimo"/>
    </font>
    <font>
      <b/>
      <u/>
      <sz val="12"/>
      <color rgb="FF0000FF"/>
      <name val="Arial"/>
    </font>
    <font>
      <sz val="12"/>
      <color rgb="FFF2F2F2"/>
      <name val="Arial"/>
    </font>
    <font>
      <b/>
      <u/>
      <sz val="12"/>
      <color rgb="FF008000"/>
      <name val="Arial"/>
    </font>
    <font>
      <sz val="12"/>
      <color rgb="FFFF0000"/>
      <name val="Arial"/>
    </font>
    <font>
      <b/>
      <i/>
      <sz val="12"/>
      <color rgb="FFFF0000"/>
      <name val="Arial"/>
    </font>
    <font>
      <b/>
      <u/>
      <sz val="12"/>
      <color rgb="FFFF0000"/>
      <name val="Arial"/>
    </font>
    <font>
      <b/>
      <i/>
      <sz val="11"/>
      <color rgb="FF000000"/>
      <name val="Arial"/>
    </font>
    <font>
      <b/>
      <u/>
      <sz val="12"/>
      <color theme="1"/>
      <name val="Arial"/>
    </font>
    <font>
      <b/>
      <i/>
      <sz val="12"/>
      <color rgb="FFFF99CC"/>
      <name val="Arial"/>
    </font>
    <font>
      <b/>
      <u/>
      <sz val="12"/>
      <color rgb="FFFF0000"/>
      <name val="Arial"/>
    </font>
    <font>
      <b/>
      <u/>
      <sz val="12"/>
      <color theme="1"/>
      <name val="Arial"/>
    </font>
    <font>
      <b/>
      <u/>
      <sz val="14"/>
      <color rgb="FFC00000"/>
      <name val="Arial"/>
    </font>
    <font>
      <b/>
      <sz val="11"/>
      <color theme="1"/>
      <name val="Arial"/>
    </font>
    <font>
      <b/>
      <i/>
      <sz val="9"/>
      <color theme="1"/>
      <name val="Arial"/>
    </font>
    <font>
      <b/>
      <i/>
      <sz val="11"/>
      <color theme="1"/>
      <name val="Arial"/>
    </font>
    <font>
      <b/>
      <u/>
      <sz val="11"/>
      <color rgb="FFC00000"/>
      <name val="Arial"/>
    </font>
    <font>
      <b/>
      <sz val="12"/>
      <color theme="1"/>
      <name val="Calibri"/>
    </font>
    <font>
      <b/>
      <i/>
      <sz val="11"/>
      <color rgb="FF993300"/>
      <name val="Arial"/>
    </font>
    <font>
      <sz val="8"/>
      <color theme="1"/>
      <name val="Arial"/>
    </font>
    <font>
      <sz val="12"/>
      <color rgb="FFC00000"/>
      <name val="Arial"/>
    </font>
    <font>
      <i/>
      <sz val="10"/>
      <color rgb="FFC00000"/>
      <name val="Arial"/>
    </font>
    <font>
      <b/>
      <sz val="11"/>
      <color theme="1"/>
      <name val="Calibri"/>
    </font>
    <font>
      <i/>
      <sz val="11"/>
      <color theme="1"/>
      <name val="Arial"/>
    </font>
    <font>
      <i/>
      <sz val="10"/>
      <color theme="1"/>
      <name val="Arial"/>
    </font>
    <font>
      <b/>
      <i/>
      <sz val="10"/>
      <color rgb="FFFF0000"/>
      <name val="Arial"/>
    </font>
    <font>
      <b/>
      <sz val="12"/>
      <color rgb="FFC00000"/>
      <name val="Arial"/>
    </font>
    <font>
      <i/>
      <sz val="12"/>
      <color theme="1"/>
      <name val="Arial"/>
    </font>
    <font>
      <b/>
      <sz val="11"/>
      <color rgb="FFFF0000"/>
      <name val="Arial"/>
    </font>
    <font>
      <b/>
      <sz val="11"/>
      <color rgb="FFD8D8D8"/>
      <name val="Calibri"/>
    </font>
    <font>
      <b/>
      <sz val="8"/>
      <color rgb="FFC00000"/>
      <name val="Arial"/>
    </font>
    <font>
      <b/>
      <u/>
      <sz val="9"/>
      <color theme="1"/>
      <name val="Arial"/>
    </font>
    <font>
      <b/>
      <sz val="16"/>
      <color theme="1"/>
      <name val="Arial"/>
    </font>
    <font>
      <b/>
      <sz val="9"/>
      <color theme="1"/>
      <name val="Geneva"/>
    </font>
    <font>
      <sz val="9"/>
      <color theme="1"/>
      <name val="Geneva"/>
    </font>
    <font>
      <b/>
      <i/>
      <u/>
      <sz val="11"/>
      <color theme="1"/>
      <name val="Arial"/>
    </font>
    <font>
      <b/>
      <i/>
      <sz val="12"/>
      <color rgb="FF2E75B5"/>
      <name val="Arial"/>
    </font>
    <font>
      <b/>
      <i/>
      <sz val="11"/>
      <color rgb="FF2E75B5"/>
      <name val="Arial"/>
    </font>
    <font>
      <b/>
      <i/>
      <u/>
      <sz val="12"/>
      <color theme="1"/>
      <name val="Arial"/>
    </font>
    <font>
      <b/>
      <i/>
      <u/>
      <sz val="11"/>
      <color rgb="FFC00000"/>
      <name val="Arial"/>
    </font>
    <font>
      <b/>
      <i/>
      <sz val="11"/>
      <color rgb="FFC00000"/>
      <name val="Arial"/>
    </font>
    <font>
      <b/>
      <u/>
      <sz val="11"/>
      <color theme="1"/>
      <name val="Arial"/>
    </font>
    <font>
      <b/>
      <sz val="10"/>
      <color theme="1"/>
      <name val="Lucida Calligraphy"/>
    </font>
    <font>
      <b/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000080"/>
        <bgColor rgb="FF000080"/>
      </patternFill>
    </fill>
    <fill>
      <patternFill patternType="solid">
        <fgColor rgb="FFFFFFCC"/>
        <bgColor rgb="FFFFFFCC"/>
      </patternFill>
    </fill>
  </fills>
  <borders count="10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0070C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91">
    <xf numFmtId="0" fontId="0" fillId="0" borderId="0" xfId="0" applyFont="1" applyAlignment="1"/>
    <xf numFmtId="0" fontId="3" fillId="0" borderId="0" xfId="0" applyFont="1"/>
    <xf numFmtId="0" fontId="9" fillId="0" borderId="15" xfId="0" applyFont="1" applyBorder="1" applyAlignment="1">
      <alignment horizontal="center" vertical="center"/>
    </xf>
    <xf numFmtId="0" fontId="9" fillId="2" borderId="22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9" fillId="2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44" fontId="9" fillId="2" borderId="23" xfId="0" applyNumberFormat="1" applyFont="1" applyFill="1" applyBorder="1" applyAlignment="1">
      <alignment horizontal="right"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 wrapText="1"/>
    </xf>
    <xf numFmtId="44" fontId="12" fillId="2" borderId="47" xfId="0" applyNumberFormat="1" applyFont="1" applyFill="1" applyBorder="1" applyAlignment="1">
      <alignment vertical="center"/>
    </xf>
    <xf numFmtId="44" fontId="12" fillId="2" borderId="47" xfId="0" applyNumberFormat="1" applyFont="1" applyFill="1" applyBorder="1" applyAlignment="1">
      <alignment horizontal="center" vertical="center"/>
    </xf>
    <xf numFmtId="44" fontId="9" fillId="2" borderId="29" xfId="0" applyNumberFormat="1" applyFont="1" applyFill="1" applyBorder="1" applyAlignment="1">
      <alignment horizontal="center" vertical="center"/>
    </xf>
    <xf numFmtId="44" fontId="9" fillId="0" borderId="48" xfId="0" applyNumberFormat="1" applyFont="1" applyBorder="1" applyAlignment="1">
      <alignment horizontal="right" vertical="center"/>
    </xf>
    <xf numFmtId="8" fontId="9" fillId="0" borderId="49" xfId="0" applyNumberFormat="1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44" fontId="9" fillId="2" borderId="46" xfId="0" applyNumberFormat="1" applyFont="1" applyFill="1" applyBorder="1" applyAlignment="1">
      <alignment vertical="center"/>
    </xf>
    <xf numFmtId="0" fontId="9" fillId="2" borderId="47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165" fontId="12" fillId="2" borderId="59" xfId="0" applyNumberFormat="1" applyFont="1" applyFill="1" applyBorder="1" applyAlignment="1">
      <alignment horizontal="center" vertical="center"/>
    </xf>
    <xf numFmtId="166" fontId="12" fillId="0" borderId="60" xfId="0" applyNumberFormat="1" applyFont="1" applyBorder="1" applyAlignment="1">
      <alignment horizontal="center" vertical="center" wrapText="1"/>
    </xf>
    <xf numFmtId="44" fontId="12" fillId="2" borderId="59" xfId="0" applyNumberFormat="1" applyFont="1" applyFill="1" applyBorder="1" applyAlignment="1">
      <alignment horizontal="center" vertical="center"/>
    </xf>
    <xf numFmtId="0" fontId="9" fillId="0" borderId="60" xfId="0" applyFont="1" applyBorder="1" applyAlignment="1">
      <alignment horizontal="center" vertical="center" wrapText="1"/>
    </xf>
    <xf numFmtId="44" fontId="9" fillId="0" borderId="23" xfId="0" applyNumberFormat="1" applyFont="1" applyBorder="1" applyAlignment="1">
      <alignment horizontal="right" vertical="center"/>
    </xf>
    <xf numFmtId="0" fontId="9" fillId="2" borderId="63" xfId="0" applyFont="1" applyFill="1" applyBorder="1" applyAlignment="1">
      <alignment horizontal="center" vertical="center"/>
    </xf>
    <xf numFmtId="44" fontId="15" fillId="0" borderId="65" xfId="0" applyNumberFormat="1" applyFont="1" applyBorder="1" applyAlignment="1">
      <alignment horizontal="right" vertical="center"/>
    </xf>
    <xf numFmtId="0" fontId="9" fillId="0" borderId="5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14" fontId="9" fillId="2" borderId="15" xfId="0" applyNumberFormat="1" applyFont="1" applyFill="1" applyBorder="1" applyAlignment="1">
      <alignment horizontal="center" vertical="center"/>
    </xf>
    <xf numFmtId="0" fontId="16" fillId="0" borderId="0" xfId="0" applyFont="1"/>
    <xf numFmtId="0" fontId="9" fillId="0" borderId="66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2" borderId="70" xfId="0" applyFont="1" applyFill="1" applyBorder="1" applyAlignment="1">
      <alignment wrapText="1"/>
    </xf>
    <xf numFmtId="0" fontId="9" fillId="2" borderId="70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9" fillId="0" borderId="7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2" fillId="6" borderId="23" xfId="0" applyFont="1" applyFill="1" applyBorder="1" applyAlignment="1">
      <alignment horizontal="center"/>
    </xf>
    <xf numFmtId="0" fontId="22" fillId="0" borderId="0" xfId="0" applyFont="1"/>
    <xf numFmtId="0" fontId="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8" fillId="7" borderId="85" xfId="0" applyFont="1" applyFill="1" applyBorder="1"/>
    <xf numFmtId="0" fontId="28" fillId="7" borderId="86" xfId="0" applyFont="1" applyFill="1" applyBorder="1"/>
    <xf numFmtId="0" fontId="28" fillId="7" borderId="87" xfId="0" applyFont="1" applyFill="1" applyBorder="1"/>
    <xf numFmtId="0" fontId="29" fillId="7" borderId="85" xfId="0" applyFont="1" applyFill="1" applyBorder="1" applyAlignment="1">
      <alignment horizontal="left"/>
    </xf>
    <xf numFmtId="0" fontId="31" fillId="7" borderId="85" xfId="0" applyFont="1" applyFill="1" applyBorder="1" applyAlignment="1">
      <alignment horizontal="left"/>
    </xf>
    <xf numFmtId="0" fontId="32" fillId="7" borderId="88" xfId="0" applyFont="1" applyFill="1" applyBorder="1" applyAlignment="1">
      <alignment vertical="top" wrapText="1"/>
    </xf>
    <xf numFmtId="0" fontId="34" fillId="7" borderId="88" xfId="0" applyFont="1" applyFill="1" applyBorder="1" applyAlignment="1">
      <alignment horizontal="center" wrapText="1"/>
    </xf>
    <xf numFmtId="6" fontId="34" fillId="7" borderId="69" xfId="0" applyNumberFormat="1" applyFont="1" applyFill="1" applyBorder="1" applyAlignment="1">
      <alignment horizontal="center" wrapText="1"/>
    </xf>
    <xf numFmtId="6" fontId="34" fillId="7" borderId="70" xfId="0" applyNumberFormat="1" applyFont="1" applyFill="1" applyBorder="1" applyAlignment="1">
      <alignment horizontal="center" wrapText="1"/>
    </xf>
    <xf numFmtId="0" fontId="35" fillId="7" borderId="69" xfId="0" applyFont="1" applyFill="1" applyBorder="1" applyAlignment="1">
      <alignment horizontal="center" vertical="top" wrapText="1"/>
    </xf>
    <xf numFmtId="0" fontId="35" fillId="7" borderId="70" xfId="0" applyFont="1" applyFill="1" applyBorder="1" applyAlignment="1">
      <alignment horizontal="center" vertical="top" wrapText="1"/>
    </xf>
    <xf numFmtId="0" fontId="29" fillId="7" borderId="85" xfId="0" applyFont="1" applyFill="1" applyBorder="1"/>
    <xf numFmtId="0" fontId="36" fillId="7" borderId="89" xfId="0" applyFont="1" applyFill="1" applyBorder="1" applyAlignment="1">
      <alignment horizontal="center"/>
    </xf>
    <xf numFmtId="0" fontId="28" fillId="7" borderId="91" xfId="0" applyFont="1" applyFill="1" applyBorder="1"/>
    <xf numFmtId="0" fontId="28" fillId="7" borderId="92" xfId="0" applyFont="1" applyFill="1" applyBorder="1"/>
    <xf numFmtId="0" fontId="38" fillId="0" borderId="0" xfId="0" applyFont="1"/>
    <xf numFmtId="0" fontId="22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8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right" vertical="center"/>
    </xf>
    <xf numFmtId="0" fontId="48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0" fontId="14" fillId="0" borderId="95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center" vertical="center" wrapText="1"/>
    </xf>
    <xf numFmtId="164" fontId="49" fillId="0" borderId="3" xfId="0" applyNumberFormat="1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50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2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3" fillId="5" borderId="60" xfId="0" applyFont="1" applyFill="1" applyBorder="1" applyAlignment="1">
      <alignment horizontal="center" vertical="center"/>
    </xf>
    <xf numFmtId="167" fontId="53" fillId="8" borderId="60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21" fillId="0" borderId="11" xfId="0" applyFont="1" applyBorder="1" applyAlignment="1">
      <alignment horizontal="right" vertical="center"/>
    </xf>
    <xf numFmtId="0" fontId="40" fillId="0" borderId="32" xfId="0" applyFont="1" applyBorder="1" applyAlignment="1">
      <alignment vertical="center"/>
    </xf>
    <xf numFmtId="0" fontId="41" fillId="0" borderId="33" xfId="0" applyFont="1" applyBorder="1" applyAlignment="1">
      <alignment horizontal="right" vertical="center"/>
    </xf>
    <xf numFmtId="0" fontId="3" fillId="0" borderId="32" xfId="0" applyFont="1" applyBorder="1" applyAlignment="1">
      <alignment vertical="center"/>
    </xf>
    <xf numFmtId="0" fontId="21" fillId="0" borderId="33" xfId="0" applyFont="1" applyBorder="1" applyAlignment="1">
      <alignment horizontal="right" vertical="center"/>
    </xf>
    <xf numFmtId="4" fontId="0" fillId="0" borderId="30" xfId="0" applyNumberFormat="1" applyFont="1" applyBorder="1" applyAlignment="1">
      <alignment horizontal="center" vertical="center" wrapText="1"/>
    </xf>
    <xf numFmtId="2" fontId="0" fillId="8" borderId="31" xfId="0" applyNumberFormat="1" applyFont="1" applyFill="1" applyBorder="1" applyAlignment="1">
      <alignment horizontal="center" vertical="center"/>
    </xf>
    <xf numFmtId="167" fontId="0" fillId="8" borderId="31" xfId="0" applyNumberFormat="1" applyFont="1" applyFill="1" applyBorder="1" applyAlignment="1">
      <alignment horizontal="center" vertical="center"/>
    </xf>
    <xf numFmtId="167" fontId="3" fillId="0" borderId="52" xfId="0" applyNumberFormat="1" applyFont="1" applyBorder="1" applyAlignment="1">
      <alignment horizontal="right" vertical="center"/>
    </xf>
    <xf numFmtId="0" fontId="54" fillId="0" borderId="0" xfId="0" applyFont="1" applyAlignment="1">
      <alignment horizontal="right" vertical="center"/>
    </xf>
    <xf numFmtId="0" fontId="55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41" fillId="0" borderId="0" xfId="0" applyFont="1" applyAlignment="1">
      <alignment horizontal="center" vertical="center"/>
    </xf>
    <xf numFmtId="167" fontId="3" fillId="0" borderId="69" xfId="0" applyNumberFormat="1" applyFont="1" applyBorder="1" applyAlignment="1">
      <alignment horizontal="right" vertical="center"/>
    </xf>
    <xf numFmtId="166" fontId="58" fillId="0" borderId="1" xfId="0" applyNumberFormat="1" applyFont="1" applyBorder="1" applyAlignment="1">
      <alignment horizontal="center" vertical="center" wrapText="1"/>
    </xf>
    <xf numFmtId="1" fontId="0" fillId="8" borderId="31" xfId="0" applyNumberFormat="1" applyFont="1" applyFill="1" applyBorder="1" applyAlignment="1">
      <alignment horizontal="center" vertical="center"/>
    </xf>
    <xf numFmtId="44" fontId="58" fillId="0" borderId="97" xfId="0" applyNumberFormat="1" applyFont="1" applyBorder="1" applyAlignment="1">
      <alignment horizontal="center" vertical="center"/>
    </xf>
    <xf numFmtId="0" fontId="58" fillId="0" borderId="97" xfId="0" applyFont="1" applyBorder="1" applyAlignment="1">
      <alignment horizontal="center" vertical="center"/>
    </xf>
    <xf numFmtId="167" fontId="18" fillId="8" borderId="69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9" fillId="0" borderId="11" xfId="0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60" fillId="0" borderId="0" xfId="0" applyFont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0" fontId="61" fillId="0" borderId="0" xfId="0" applyFont="1" applyAlignment="1">
      <alignment horizontal="center" vertical="center" wrapText="1"/>
    </xf>
    <xf numFmtId="0" fontId="62" fillId="5" borderId="59" xfId="0" applyFont="1" applyFill="1" applyBorder="1" applyAlignment="1">
      <alignment vertical="center"/>
    </xf>
    <xf numFmtId="167" fontId="62" fillId="5" borderId="98" xfId="0" applyNumberFormat="1" applyFont="1" applyFill="1" applyBorder="1" applyAlignment="1">
      <alignment vertical="center"/>
    </xf>
    <xf numFmtId="0" fontId="49" fillId="10" borderId="23" xfId="0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49" fillId="0" borderId="0" xfId="0" applyFont="1" applyAlignment="1">
      <alignment horizontal="right" vertical="center" wrapText="1"/>
    </xf>
    <xf numFmtId="0" fontId="64" fillId="10" borderId="23" xfId="0" applyFont="1" applyFill="1" applyBorder="1" applyAlignment="1">
      <alignment vertical="center" wrapText="1"/>
    </xf>
    <xf numFmtId="0" fontId="64" fillId="0" borderId="0" xfId="0" applyFont="1" applyAlignment="1">
      <alignment vertical="center"/>
    </xf>
    <xf numFmtId="0" fontId="64" fillId="0" borderId="99" xfId="0" applyFont="1" applyBorder="1" applyAlignment="1">
      <alignment horizontal="left" vertical="center" wrapText="1"/>
    </xf>
    <xf numFmtId="0" fontId="3" fillId="0" borderId="99" xfId="0" applyFont="1" applyBorder="1" applyAlignment="1">
      <alignment vertical="center"/>
    </xf>
    <xf numFmtId="0" fontId="64" fillId="0" borderId="0" xfId="0" applyFont="1" applyAlignment="1">
      <alignment horizontal="left" vertical="center" wrapText="1"/>
    </xf>
    <xf numFmtId="0" fontId="64" fillId="0" borderId="0" xfId="0" applyFont="1" applyAlignment="1">
      <alignment horizontal="center" vertical="center"/>
    </xf>
    <xf numFmtId="0" fontId="5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10" borderId="23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4" borderId="100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4" borderId="92" xfId="0" applyFont="1" applyFill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166" fontId="65" fillId="0" borderId="0" xfId="0" applyNumberFormat="1" applyFont="1" applyAlignment="1">
      <alignment horizontal="center" vertical="center"/>
    </xf>
    <xf numFmtId="8" fontId="9" fillId="0" borderId="46" xfId="0" applyNumberFormat="1" applyFont="1" applyBorder="1" applyAlignment="1">
      <alignment horizontal="center" vertical="center" wrapText="1"/>
    </xf>
    <xf numFmtId="0" fontId="79" fillId="2" borderId="3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9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9" fillId="2" borderId="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4" xfId="0" applyFont="1" applyBorder="1"/>
    <xf numFmtId="0" fontId="2" fillId="0" borderId="16" xfId="0" applyFont="1" applyBorder="1"/>
    <xf numFmtId="0" fontId="2" fillId="0" borderId="25" xfId="0" applyFont="1" applyBorder="1"/>
    <xf numFmtId="0" fontId="9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14" xfId="0" applyFont="1" applyBorder="1" applyAlignment="1">
      <alignment horizontal="center" vertical="center" wrapText="1"/>
    </xf>
    <xf numFmtId="164" fontId="9" fillId="2" borderId="26" xfId="0" applyNumberFormat="1" applyFont="1" applyFill="1" applyBorder="1" applyAlignment="1">
      <alignment horizontal="center" vertical="center" wrapText="1"/>
    </xf>
    <xf numFmtId="0" fontId="2" fillId="0" borderId="27" xfId="0" applyFont="1" applyBorder="1"/>
    <xf numFmtId="164" fontId="9" fillId="2" borderId="28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9" fillId="2" borderId="2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8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7" xfId="0" applyFont="1" applyBorder="1"/>
    <xf numFmtId="0" fontId="33" fillId="7" borderId="67" xfId="0" applyFont="1" applyFill="1" applyBorder="1" applyAlignment="1">
      <alignment vertical="top" wrapText="1"/>
    </xf>
    <xf numFmtId="0" fontId="2" fillId="0" borderId="66" xfId="0" applyFont="1" applyBorder="1"/>
    <xf numFmtId="0" fontId="2" fillId="0" borderId="55" xfId="0" applyFont="1" applyBorder="1"/>
    <xf numFmtId="0" fontId="37" fillId="7" borderId="77" xfId="0" applyFont="1" applyFill="1" applyBorder="1" applyAlignment="1">
      <alignment horizontal="center"/>
    </xf>
    <xf numFmtId="0" fontId="2" fillId="0" borderId="90" xfId="0" applyFont="1" applyBorder="1"/>
    <xf numFmtId="0" fontId="4" fillId="0" borderId="0" xfId="0" quotePrefix="1" applyFont="1" applyAlignment="1">
      <alignment horizontal="left"/>
    </xf>
    <xf numFmtId="0" fontId="0" fillId="0" borderId="0" xfId="0" applyFont="1" applyAlignment="1"/>
    <xf numFmtId="0" fontId="26" fillId="7" borderId="80" xfId="0" applyFont="1" applyFill="1" applyBorder="1" applyAlignment="1">
      <alignment horizontal="center"/>
    </xf>
    <xf numFmtId="0" fontId="2" fillId="0" borderId="81" xfId="0" applyFont="1" applyBorder="1"/>
    <xf numFmtId="0" fontId="2" fillId="0" borderId="82" xfId="0" applyFont="1" applyBorder="1"/>
    <xf numFmtId="0" fontId="27" fillId="7" borderId="83" xfId="0" applyFont="1" applyFill="1" applyBorder="1" applyAlignment="1">
      <alignment horizontal="center"/>
    </xf>
    <xf numFmtId="0" fontId="2" fillId="0" borderId="84" xfId="0" applyFont="1" applyBorder="1"/>
    <xf numFmtId="0" fontId="29" fillId="7" borderId="73" xfId="0" applyFont="1" applyFill="1" applyBorder="1" applyAlignment="1">
      <alignment horizontal="center"/>
    </xf>
    <xf numFmtId="0" fontId="2" fillId="0" borderId="74" xfId="0" applyFont="1" applyBorder="1"/>
    <xf numFmtId="0" fontId="2" fillId="0" borderId="75" xfId="0" applyFont="1" applyBorder="1"/>
    <xf numFmtId="0" fontId="30" fillId="7" borderId="73" xfId="0" applyFont="1" applyFill="1" applyBorder="1" applyAlignment="1">
      <alignment horizontal="center"/>
    </xf>
    <xf numFmtId="0" fontId="4" fillId="0" borderId="0" xfId="0" quotePrefix="1" applyFont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2" fillId="0" borderId="52" xfId="0" applyFont="1" applyBorder="1"/>
    <xf numFmtId="0" fontId="5" fillId="0" borderId="54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2" fillId="0" borderId="62" xfId="0" applyFont="1" applyBorder="1"/>
    <xf numFmtId="0" fontId="5" fillId="0" borderId="10" xfId="0" applyFont="1" applyBorder="1" applyAlignment="1">
      <alignment horizontal="center" vertical="center"/>
    </xf>
    <xf numFmtId="44" fontId="9" fillId="2" borderId="14" xfId="0" applyNumberFormat="1" applyFont="1" applyFill="1" applyBorder="1" applyAlignment="1">
      <alignment horizontal="center"/>
    </xf>
    <xf numFmtId="44" fontId="9" fillId="2" borderId="67" xfId="0" applyNumberFormat="1" applyFont="1" applyFill="1" applyBorder="1" applyAlignment="1">
      <alignment horizontal="center"/>
    </xf>
    <xf numFmtId="0" fontId="2" fillId="0" borderId="68" xfId="0" applyFont="1" applyBorder="1"/>
    <xf numFmtId="0" fontId="9" fillId="2" borderId="12" xfId="0" applyFont="1" applyFill="1" applyBorder="1" applyAlignment="1">
      <alignment horizontal="left" vertical="center" wrapText="1"/>
    </xf>
    <xf numFmtId="0" fontId="2" fillId="0" borderId="53" xfId="0" applyFont="1" applyBorder="1"/>
    <xf numFmtId="8" fontId="9" fillId="2" borderId="56" xfId="0" applyNumberFormat="1" applyFont="1" applyFill="1" applyBorder="1" applyAlignment="1">
      <alignment horizontal="left" vertical="center" wrapText="1"/>
    </xf>
    <xf numFmtId="0" fontId="2" fillId="0" borderId="57" xfId="0" applyFont="1" applyBorder="1"/>
    <xf numFmtId="0" fontId="2" fillId="0" borderId="58" xfId="0" applyFont="1" applyBorder="1"/>
    <xf numFmtId="0" fontId="14" fillId="0" borderId="10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" fontId="5" fillId="0" borderId="32" xfId="0" applyNumberFormat="1" applyFont="1" applyBorder="1" applyAlignment="1">
      <alignment horizontal="center" vertical="center"/>
    </xf>
    <xf numFmtId="0" fontId="2" fillId="0" borderId="64" xfId="0" applyFont="1" applyBorder="1"/>
    <xf numFmtId="0" fontId="3" fillId="3" borderId="37" xfId="0" applyFont="1" applyFill="1" applyBorder="1" applyAlignment="1">
      <alignment horizontal="center" wrapText="1"/>
    </xf>
    <xf numFmtId="0" fontId="2" fillId="0" borderId="38" xfId="0" applyFont="1" applyBorder="1"/>
    <xf numFmtId="0" fontId="2" fillId="0" borderId="39" xfId="0" applyFont="1" applyBorder="1"/>
    <xf numFmtId="0" fontId="13" fillId="5" borderId="1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71" xfId="0" applyFont="1" applyBorder="1"/>
    <xf numFmtId="0" fontId="5" fillId="0" borderId="12" xfId="0" applyFont="1" applyBorder="1" applyAlignment="1">
      <alignment horizontal="center" vertical="center" wrapText="1"/>
    </xf>
    <xf numFmtId="44" fontId="9" fillId="2" borderId="67" xfId="0" applyNumberFormat="1" applyFont="1" applyFill="1" applyBorder="1" applyAlignment="1">
      <alignment horizontal="center" vertical="center" wrapText="1"/>
    </xf>
    <xf numFmtId="44" fontId="9" fillId="2" borderId="67" xfId="0" applyNumberFormat="1" applyFont="1" applyFill="1" applyBorder="1" applyAlignment="1">
      <alignment horizontal="center" vertical="center"/>
    </xf>
    <xf numFmtId="44" fontId="17" fillId="2" borderId="28" xfId="0" applyNumberFormat="1" applyFont="1" applyFill="1" applyBorder="1" applyAlignment="1">
      <alignment horizontal="center" vertical="center"/>
    </xf>
    <xf numFmtId="0" fontId="18" fillId="3" borderId="73" xfId="0" applyFont="1" applyFill="1" applyBorder="1" applyAlignment="1">
      <alignment horizontal="center" vertical="center" wrapText="1"/>
    </xf>
    <xf numFmtId="0" fontId="18" fillId="2" borderId="76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9" fillId="2" borderId="77" xfId="0" applyFont="1" applyFill="1" applyBorder="1" applyAlignment="1">
      <alignment horizontal="center"/>
    </xf>
    <xf numFmtId="0" fontId="2" fillId="0" borderId="78" xfId="0" applyFont="1" applyBorder="1"/>
    <xf numFmtId="0" fontId="2" fillId="0" borderId="79" xfId="0" applyFont="1" applyBorder="1"/>
    <xf numFmtId="0" fontId="10" fillId="0" borderId="10" xfId="0" applyFont="1" applyBorder="1" applyAlignment="1">
      <alignment horizontal="center" vertical="center" wrapText="1"/>
    </xf>
    <xf numFmtId="0" fontId="2" fillId="0" borderId="32" xfId="0" applyFont="1" applyBorder="1"/>
    <xf numFmtId="0" fontId="2" fillId="0" borderId="33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" fontId="79" fillId="2" borderId="1" xfId="0" applyNumberFormat="1" applyFont="1" applyFill="1" applyBorder="1" applyAlignment="1">
      <alignment horizontal="left" vertical="center" wrapText="1"/>
    </xf>
    <xf numFmtId="0" fontId="2" fillId="0" borderId="41" xfId="0" applyFont="1" applyBorder="1"/>
    <xf numFmtId="0" fontId="49" fillId="10" borderId="1" xfId="0" applyFont="1" applyFill="1" applyBorder="1" applyAlignment="1">
      <alignment horizontal="center" vertical="center" wrapText="1"/>
    </xf>
    <xf numFmtId="0" fontId="64" fillId="10" borderId="1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0" fillId="0" borderId="16" xfId="0" applyFont="1" applyBorder="1" applyAlignment="1">
      <alignment horizontal="right" vertical="center"/>
    </xf>
    <xf numFmtId="4" fontId="57" fillId="0" borderId="0" xfId="0" applyNumberFormat="1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/>
    </xf>
    <xf numFmtId="0" fontId="21" fillId="0" borderId="16" xfId="0" applyFont="1" applyBorder="1" applyAlignment="1">
      <alignment horizontal="right" vertical="center"/>
    </xf>
    <xf numFmtId="4" fontId="21" fillId="8" borderId="67" xfId="0" applyNumberFormat="1" applyFont="1" applyFill="1" applyBorder="1" applyAlignment="1">
      <alignment horizontal="center" vertical="center"/>
    </xf>
    <xf numFmtId="4" fontId="49" fillId="8" borderId="1" xfId="0" applyNumberFormat="1" applyFont="1" applyFill="1" applyBorder="1" applyAlignment="1">
      <alignment horizontal="left" vertical="center"/>
    </xf>
    <xf numFmtId="0" fontId="59" fillId="0" borderId="0" xfId="0" applyFont="1" applyAlignment="1">
      <alignment horizontal="right" vertical="center" wrapText="1"/>
    </xf>
    <xf numFmtId="0" fontId="0" fillId="8" borderId="10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51" fillId="0" borderId="25" xfId="0" applyFont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left" vertical="top" wrapText="1"/>
    </xf>
    <xf numFmtId="0" fontId="52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96" xfId="0" applyFont="1" applyBorder="1"/>
    <xf numFmtId="0" fontId="2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1" fillId="0" borderId="1" xfId="0" applyFont="1" applyBorder="1" applyAlignment="1">
      <alignment horizontal="center" vertical="center" wrapText="1"/>
    </xf>
    <xf numFmtId="49" fontId="5" fillId="8" borderId="67" xfId="0" applyNumberFormat="1" applyFont="1" applyFill="1" applyBorder="1" applyAlignment="1">
      <alignment horizontal="center" vertical="center" wrapText="1"/>
    </xf>
    <xf numFmtId="0" fontId="45" fillId="9" borderId="93" xfId="0" applyFont="1" applyFill="1" applyBorder="1" applyAlignment="1">
      <alignment horizontal="center" vertical="center"/>
    </xf>
    <xf numFmtId="0" fontId="2" fillId="0" borderId="94" xfId="0" applyFont="1" applyBorder="1"/>
    <xf numFmtId="0" fontId="14" fillId="0" borderId="95" xfId="0" applyFont="1" applyBorder="1" applyAlignment="1">
      <alignment horizontal="center" vertical="center"/>
    </xf>
    <xf numFmtId="0" fontId="2" fillId="0" borderId="95" xfId="0" applyFont="1" applyBorder="1"/>
    <xf numFmtId="0" fontId="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2" fillId="8" borderId="1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14" fontId="41" fillId="8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3"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FF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CC"/>
      </font>
      <fill>
        <patternFill patternType="none"/>
      </fill>
    </dxf>
    <dxf>
      <font>
        <color rgb="FFCC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sa.gov/mie" TargetMode="External"/><Relationship Id="rId2" Type="http://schemas.openxmlformats.org/officeDocument/2006/relationships/hyperlink" Target="http://www.gsa.gov/Portal/gsa/ep/contentView.do?contentId=17943&amp;contentType=GSA_BASIC" TargetMode="External"/><Relationship Id="rId1" Type="http://schemas.openxmlformats.org/officeDocument/2006/relationships/hyperlink" Target="http://www.gsa.gov/Portal/gsa/ep/contentView.do?contentId=17943&amp;contentType=GSA_BASI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G14" sqref="G14"/>
    </sheetView>
  </sheetViews>
  <sheetFormatPr defaultColWidth="12.625" defaultRowHeight="15" customHeight="1"/>
  <cols>
    <col min="1" max="1" width="26.5" customWidth="1"/>
    <col min="2" max="2" width="11.875" customWidth="1"/>
    <col min="3" max="3" width="11.125" customWidth="1"/>
    <col min="4" max="4" width="12" customWidth="1"/>
    <col min="5" max="5" width="14.625" customWidth="1"/>
    <col min="6" max="6" width="13.375" customWidth="1"/>
    <col min="7" max="7" width="17.125" customWidth="1"/>
    <col min="8" max="26" width="8" customWidth="1"/>
  </cols>
  <sheetData>
    <row r="1" spans="1:26" ht="45" customHeight="1">
      <c r="A1" s="183" t="s">
        <v>0</v>
      </c>
      <c r="B1" s="163"/>
      <c r="C1" s="163"/>
      <c r="D1" s="163"/>
      <c r="E1" s="163"/>
      <c r="F1" s="163"/>
      <c r="G1" s="16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184" t="s">
        <v>1</v>
      </c>
      <c r="B2" s="163"/>
      <c r="C2" s="163"/>
      <c r="D2" s="163"/>
      <c r="E2" s="163"/>
      <c r="F2" s="163"/>
      <c r="G2" s="16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185" t="s">
        <v>2</v>
      </c>
      <c r="B3" s="163"/>
      <c r="C3" s="163"/>
      <c r="D3" s="163"/>
      <c r="E3" s="163"/>
      <c r="F3" s="163"/>
      <c r="G3" s="16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0.5" customHeight="1">
      <c r="A4" s="186" t="s">
        <v>3</v>
      </c>
      <c r="B4" s="163"/>
      <c r="C4" s="163"/>
      <c r="D4" s="163"/>
      <c r="E4" s="163"/>
      <c r="F4" s="163"/>
      <c r="G4" s="16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>
      <c r="A5" s="187"/>
      <c r="B5" s="188"/>
      <c r="C5" s="188"/>
      <c r="D5" s="188"/>
      <c r="E5" s="188"/>
      <c r="F5" s="188"/>
      <c r="G5" s="18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>
      <c r="A6" s="190" t="s">
        <v>4</v>
      </c>
      <c r="B6" s="191"/>
      <c r="C6" s="191"/>
      <c r="D6" s="191"/>
      <c r="E6" s="191"/>
      <c r="F6" s="191"/>
      <c r="G6" s="19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167" t="s">
        <v>5</v>
      </c>
      <c r="B7" s="193"/>
      <c r="C7" s="177" t="s">
        <v>6</v>
      </c>
      <c r="D7" s="172"/>
      <c r="E7" s="178" t="s">
        <v>7</v>
      </c>
      <c r="F7" s="172"/>
      <c r="G7" s="2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>
      <c r="A8" s="169"/>
      <c r="B8" s="194"/>
      <c r="C8" s="179"/>
      <c r="D8" s="180"/>
      <c r="E8" s="181"/>
      <c r="F8" s="182"/>
      <c r="G8" s="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8" customHeight="1">
      <c r="A9" s="160" t="s">
        <v>9</v>
      </c>
      <c r="B9" s="161"/>
      <c r="C9" s="162"/>
      <c r="D9" s="163"/>
      <c r="E9" s="163"/>
      <c r="F9" s="163"/>
      <c r="G9" s="16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8" customHeight="1">
      <c r="A10" s="164" t="s">
        <v>10</v>
      </c>
      <c r="B10" s="161"/>
      <c r="C10" s="5"/>
      <c r="D10" s="165" t="s">
        <v>11</v>
      </c>
      <c r="E10" s="163"/>
      <c r="F10" s="163"/>
      <c r="G10" s="16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160" t="s">
        <v>12</v>
      </c>
      <c r="B11" s="161"/>
      <c r="C11" s="166"/>
      <c r="D11" s="163"/>
      <c r="E11" s="163"/>
      <c r="F11" s="163"/>
      <c r="G11" s="16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" customHeight="1">
      <c r="A12" s="160" t="s">
        <v>13</v>
      </c>
      <c r="B12" s="161"/>
      <c r="C12" s="166"/>
      <c r="D12" s="163"/>
      <c r="E12" s="163"/>
      <c r="F12" s="163"/>
      <c r="G12" s="16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>
      <c r="A13" s="167" t="s">
        <v>14</v>
      </c>
      <c r="B13" s="168"/>
      <c r="C13" s="171" t="s">
        <v>159</v>
      </c>
      <c r="D13" s="172"/>
      <c r="E13" s="173" t="s">
        <v>160</v>
      </c>
      <c r="F13" s="172"/>
      <c r="G13" s="6" t="s">
        <v>15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169"/>
      <c r="B14" s="170"/>
      <c r="C14" s="174"/>
      <c r="D14" s="175"/>
      <c r="E14" s="176"/>
      <c r="F14" s="175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8" customHeight="1">
      <c r="A15" s="160" t="s">
        <v>16</v>
      </c>
      <c r="B15" s="161"/>
      <c r="C15" s="166"/>
      <c r="D15" s="163"/>
      <c r="E15" s="163"/>
      <c r="F15" s="163"/>
      <c r="G15" s="16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8" customHeight="1">
      <c r="A16" s="164" t="s">
        <v>17</v>
      </c>
      <c r="B16" s="161"/>
      <c r="C16" s="253"/>
      <c r="D16" s="163"/>
      <c r="E16" s="163"/>
      <c r="F16" s="163"/>
      <c r="G16" s="16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" customHeight="1">
      <c r="A17" s="250" t="s">
        <v>18</v>
      </c>
      <c r="B17" s="193"/>
      <c r="C17" s="8" t="s">
        <v>19</v>
      </c>
      <c r="D17" s="9" t="s">
        <v>20</v>
      </c>
      <c r="E17" s="9" t="s">
        <v>21</v>
      </c>
      <c r="F17" s="9" t="s">
        <v>22</v>
      </c>
      <c r="G17" s="2" t="s">
        <v>23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251"/>
      <c r="B18" s="252"/>
      <c r="C18" s="159"/>
      <c r="D18" s="10"/>
      <c r="E18" s="10"/>
      <c r="F18" s="10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254"/>
      <c r="B19" s="234"/>
      <c r="C19" s="234"/>
      <c r="D19" s="234"/>
      <c r="E19" s="234"/>
      <c r="F19" s="234"/>
      <c r="G19" s="23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>
      <c r="A20" s="190" t="s">
        <v>24</v>
      </c>
      <c r="B20" s="191"/>
      <c r="C20" s="191"/>
      <c r="D20" s="191"/>
      <c r="E20" s="191"/>
      <c r="F20" s="191"/>
      <c r="G20" s="19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164" t="s">
        <v>25</v>
      </c>
      <c r="B21" s="161"/>
      <c r="C21" s="255" t="s">
        <v>26</v>
      </c>
      <c r="D21" s="168"/>
      <c r="E21" s="168"/>
      <c r="F21" s="168"/>
      <c r="G21" s="12" t="s">
        <v>27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64" t="s">
        <v>28</v>
      </c>
      <c r="B22" s="161"/>
      <c r="C22" s="256"/>
      <c r="D22" s="163"/>
      <c r="E22" s="163"/>
      <c r="F22" s="257"/>
      <c r="G22" s="1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164" t="s">
        <v>29</v>
      </c>
      <c r="B23" s="161"/>
      <c r="C23" s="256"/>
      <c r="D23" s="163"/>
      <c r="E23" s="163"/>
      <c r="F23" s="257"/>
      <c r="G23" s="13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220" t="s">
        <v>30</v>
      </c>
      <c r="B24" s="193"/>
      <c r="C24" s="14" t="s">
        <v>31</v>
      </c>
      <c r="D24" s="15" t="s">
        <v>32</v>
      </c>
      <c r="E24" s="16" t="s">
        <v>33</v>
      </c>
      <c r="F24" s="17" t="s">
        <v>34</v>
      </c>
      <c r="G24" s="18" t="s">
        <v>27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169"/>
      <c r="B25" s="194"/>
      <c r="C25" s="158">
        <v>0.47</v>
      </c>
      <c r="D25" s="19"/>
      <c r="E25" s="20"/>
      <c r="F25" s="21">
        <v>0</v>
      </c>
      <c r="G25" s="22">
        <f>SUM(C25*D25)+E25+F25</f>
        <v>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8" customHeight="1">
      <c r="A26" s="167" t="s">
        <v>35</v>
      </c>
      <c r="B26" s="193"/>
      <c r="C26" s="23" t="s">
        <v>36</v>
      </c>
      <c r="D26" s="24" t="s">
        <v>37</v>
      </c>
      <c r="E26" s="24" t="s">
        <v>38</v>
      </c>
      <c r="F26" s="25" t="s">
        <v>39</v>
      </c>
      <c r="G26" s="26" t="s">
        <v>27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8" customHeight="1">
      <c r="A27" s="169"/>
      <c r="B27" s="194"/>
      <c r="C27" s="27">
        <v>0</v>
      </c>
      <c r="D27" s="28">
        <v>0</v>
      </c>
      <c r="E27" s="28">
        <v>0</v>
      </c>
      <c r="F27" s="29">
        <f>E27+D27</f>
        <v>0</v>
      </c>
      <c r="G27" s="22">
        <f>0.75*C27*D27+C27*E27</f>
        <v>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8" customHeight="1">
      <c r="A28" s="236" t="s">
        <v>40</v>
      </c>
      <c r="B28" s="163"/>
      <c r="C28" s="163"/>
      <c r="D28" s="163"/>
      <c r="E28" s="163"/>
      <c r="F28" s="163"/>
      <c r="G28" s="16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215" t="s">
        <v>41</v>
      </c>
      <c r="B29" s="216"/>
      <c r="C29" s="224"/>
      <c r="D29" s="225"/>
      <c r="E29" s="225"/>
      <c r="F29" s="225"/>
      <c r="G29" s="21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" customHeight="1">
      <c r="A30" s="217" t="s">
        <v>42</v>
      </c>
      <c r="B30" s="197"/>
      <c r="C30" s="226"/>
      <c r="D30" s="227"/>
      <c r="E30" s="227"/>
      <c r="F30" s="227"/>
      <c r="G30" s="22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" customHeight="1">
      <c r="A31" s="217" t="s">
        <v>43</v>
      </c>
      <c r="B31" s="197"/>
      <c r="C31" s="30"/>
      <c r="D31" s="31"/>
      <c r="E31" s="32">
        <v>0</v>
      </c>
      <c r="F31" s="33" t="s">
        <v>44</v>
      </c>
      <c r="G31" s="34">
        <v>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8" customHeight="1">
      <c r="A32" s="218" t="s">
        <v>45</v>
      </c>
      <c r="B32" s="219"/>
      <c r="C32" s="35"/>
      <c r="D32" s="229" t="s">
        <v>46</v>
      </c>
      <c r="E32" s="168"/>
      <c r="F32" s="168"/>
      <c r="G32" s="19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>
      <c r="A33" s="230"/>
      <c r="B33" s="163"/>
      <c r="C33" s="163"/>
      <c r="D33" s="163"/>
      <c r="E33" s="163"/>
      <c r="F33" s="163"/>
      <c r="G33" s="16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>
      <c r="A34" s="220" t="s">
        <v>47</v>
      </c>
      <c r="B34" s="193"/>
      <c r="C34" s="231" t="s">
        <v>48</v>
      </c>
      <c r="D34" s="201"/>
      <c r="E34" s="201"/>
      <c r="F34" s="232"/>
      <c r="G34" s="36">
        <f>SUM(G22+G23+G25+G27+G31)</f>
        <v>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233"/>
      <c r="B35" s="234"/>
      <c r="C35" s="234"/>
      <c r="D35" s="234"/>
      <c r="E35" s="234"/>
      <c r="F35" s="234"/>
      <c r="G35" s="2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" customHeight="1">
      <c r="A36" s="190" t="s">
        <v>49</v>
      </c>
      <c r="B36" s="191"/>
      <c r="C36" s="191"/>
      <c r="D36" s="191"/>
      <c r="E36" s="191"/>
      <c r="F36" s="191"/>
      <c r="G36" s="19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215" t="s">
        <v>50</v>
      </c>
      <c r="B37" s="216"/>
      <c r="C37" s="37" t="s">
        <v>51</v>
      </c>
      <c r="D37" s="221"/>
      <c r="E37" s="172"/>
      <c r="F37" s="38" t="s">
        <v>52</v>
      </c>
      <c r="G37" s="39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21.75" customHeight="1">
      <c r="A38" s="237" t="s">
        <v>53</v>
      </c>
      <c r="B38" s="197"/>
      <c r="C38" s="41" t="s">
        <v>51</v>
      </c>
      <c r="D38" s="222"/>
      <c r="E38" s="223"/>
      <c r="F38" s="42" t="s">
        <v>52</v>
      </c>
      <c r="G38" s="4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217" t="s">
        <v>54</v>
      </c>
      <c r="B39" s="197"/>
      <c r="C39" s="41" t="s">
        <v>51</v>
      </c>
      <c r="D39" s="241"/>
      <c r="E39" s="223"/>
      <c r="F39" s="42" t="s">
        <v>52</v>
      </c>
      <c r="G39" s="44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21.75" customHeight="1">
      <c r="A40" s="237" t="s">
        <v>55</v>
      </c>
      <c r="B40" s="197"/>
      <c r="C40" s="41" t="s">
        <v>51</v>
      </c>
      <c r="D40" s="222"/>
      <c r="E40" s="223"/>
      <c r="F40" s="42" t="s">
        <v>52</v>
      </c>
      <c r="G40" s="4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237" t="s">
        <v>56</v>
      </c>
      <c r="B41" s="197"/>
      <c r="C41" s="41" t="s">
        <v>51</v>
      </c>
      <c r="D41" s="242"/>
      <c r="E41" s="223"/>
      <c r="F41" s="42" t="s">
        <v>52</v>
      </c>
      <c r="G41" s="44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21.75" customHeight="1">
      <c r="A42" s="238" t="s">
        <v>57</v>
      </c>
      <c r="B42" s="239"/>
      <c r="C42" s="46" t="s">
        <v>51</v>
      </c>
      <c r="D42" s="243"/>
      <c r="E42" s="175"/>
      <c r="F42" s="47" t="s">
        <v>52</v>
      </c>
      <c r="G42" s="48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2" customHeight="1">
      <c r="A43" s="244"/>
      <c r="B43" s="208"/>
      <c r="C43" s="208"/>
      <c r="D43" s="208"/>
      <c r="E43" s="208"/>
      <c r="F43" s="208"/>
      <c r="G43" s="209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21.75" customHeight="1">
      <c r="A44" s="240" t="s">
        <v>58</v>
      </c>
      <c r="B44" s="216"/>
      <c r="C44" s="245"/>
      <c r="D44" s="225"/>
      <c r="E44" s="225"/>
      <c r="F44" s="225"/>
      <c r="G44" s="216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21.75" customHeight="1">
      <c r="A45" s="237" t="s">
        <v>59</v>
      </c>
      <c r="B45" s="197"/>
      <c r="C45" s="246"/>
      <c r="D45" s="196"/>
      <c r="E45" s="196"/>
      <c r="F45" s="196"/>
      <c r="G45" s="197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21.75" customHeight="1">
      <c r="A46" s="238" t="s">
        <v>60</v>
      </c>
      <c r="B46" s="239"/>
      <c r="C46" s="247"/>
      <c r="D46" s="248"/>
      <c r="E46" s="248"/>
      <c r="F46" s="248"/>
      <c r="G46" s="249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15.75" customHeight="1">
      <c r="A47" s="49"/>
      <c r="B47" s="50"/>
      <c r="C47" s="51"/>
      <c r="D47" s="51"/>
      <c r="E47" s="51"/>
      <c r="F47" s="51"/>
      <c r="G47" s="5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>
      <c r="A48" s="212" t="s">
        <v>61</v>
      </c>
      <c r="B48" s="163"/>
      <c r="C48" s="163"/>
      <c r="D48" s="163"/>
      <c r="E48" s="163"/>
      <c r="F48" s="163"/>
      <c r="G48" s="16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0.75" customHeight="1">
      <c r="A49" s="213" t="s">
        <v>62</v>
      </c>
      <c r="B49" s="201"/>
      <c r="C49" s="201"/>
      <c r="D49" s="201"/>
      <c r="E49" s="201"/>
      <c r="F49" s="201"/>
      <c r="G49" s="20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200" t="s">
        <v>63</v>
      </c>
      <c r="B50" s="201"/>
      <c r="C50" s="201"/>
      <c r="D50" s="201"/>
      <c r="E50" s="201"/>
      <c r="F50" s="201"/>
      <c r="G50" s="20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200" t="s">
        <v>64</v>
      </c>
      <c r="B51" s="201"/>
      <c r="C51" s="201"/>
      <c r="D51" s="20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214" t="s">
        <v>65</v>
      </c>
      <c r="B52" s="201"/>
      <c r="C52" s="201"/>
      <c r="D52" s="201"/>
      <c r="E52" s="201"/>
      <c r="F52" s="52" t="s">
        <v>66</v>
      </c>
      <c r="G52" s="5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214" t="s">
        <v>67</v>
      </c>
      <c r="B53" s="201"/>
      <c r="C53" s="201"/>
      <c r="D53" s="201"/>
      <c r="E53" s="201"/>
      <c r="F53" s="52"/>
      <c r="G53" s="5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213" t="s">
        <v>68</v>
      </c>
      <c r="B54" s="201"/>
      <c r="C54" s="201"/>
      <c r="D54" s="201"/>
      <c r="E54" s="201"/>
      <c r="F54" s="201"/>
      <c r="G54" s="20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200" t="s">
        <v>69</v>
      </c>
      <c r="B55" s="201"/>
      <c r="C55" s="201"/>
      <c r="D55" s="201"/>
      <c r="E55" s="201"/>
      <c r="F55" s="201"/>
      <c r="G55" s="20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200" t="s">
        <v>70</v>
      </c>
      <c r="B56" s="201"/>
      <c r="C56" s="201"/>
      <c r="D56" s="201"/>
      <c r="E56" s="201"/>
      <c r="F56" s="201"/>
      <c r="G56" s="20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200" t="s">
        <v>71</v>
      </c>
      <c r="B57" s="201"/>
      <c r="C57" s="201"/>
      <c r="D57" s="201"/>
      <c r="E57" s="201"/>
      <c r="F57" s="201"/>
      <c r="G57" s="20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15.75" customHeight="1">
      <c r="A59" s="53" t="s">
        <v>72</v>
      </c>
      <c r="B59" s="5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200" t="s">
        <v>73</v>
      </c>
      <c r="B60" s="201"/>
      <c r="C60" s="201"/>
      <c r="D60" s="201"/>
      <c r="E60" s="201"/>
      <c r="F60" s="201"/>
      <c r="G60" s="201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5.75" customHeight="1">
      <c r="A61" s="200" t="s">
        <v>74</v>
      </c>
      <c r="B61" s="201"/>
      <c r="C61" s="201"/>
      <c r="D61" s="201"/>
      <c r="E61" s="201"/>
      <c r="F61" s="201"/>
      <c r="G61" s="201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5.75" customHeight="1">
      <c r="A62" s="200" t="s">
        <v>75</v>
      </c>
      <c r="B62" s="201"/>
      <c r="C62" s="201"/>
      <c r="D62" s="201"/>
      <c r="E62" s="201"/>
      <c r="F62" s="201"/>
      <c r="G62" s="201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5.75" customHeight="1">
      <c r="A63" s="200" t="s">
        <v>76</v>
      </c>
      <c r="B63" s="201"/>
      <c r="C63" s="201"/>
      <c r="D63" s="201"/>
      <c r="E63" s="201"/>
      <c r="F63" s="201"/>
      <c r="G63" s="201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5.75" customHeight="1">
      <c r="A64" s="200" t="s">
        <v>77</v>
      </c>
      <c r="B64" s="201"/>
      <c r="C64" s="201"/>
      <c r="D64" s="201"/>
      <c r="E64" s="201"/>
      <c r="F64" s="201"/>
      <c r="G64" s="201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5.75" customHeight="1">
      <c r="A65" s="200" t="s">
        <v>78</v>
      </c>
      <c r="B65" s="201"/>
      <c r="C65" s="201"/>
      <c r="D65" s="201"/>
      <c r="E65" s="201"/>
      <c r="F65" s="201"/>
      <c r="G65" s="201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30.75" customHeight="1">
      <c r="A66" s="211" t="s">
        <v>79</v>
      </c>
      <c r="B66" s="201"/>
      <c r="C66" s="201"/>
      <c r="D66" s="201"/>
      <c r="E66" s="201"/>
      <c r="F66" s="201"/>
      <c r="G66" s="201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5.75" customHeight="1">
      <c r="A67" s="200" t="s">
        <v>80</v>
      </c>
      <c r="B67" s="201"/>
      <c r="C67" s="201"/>
      <c r="D67" s="201"/>
      <c r="E67" s="201"/>
      <c r="F67" s="201"/>
      <c r="G67" s="201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5.75" customHeight="1">
      <c r="A68" s="200" t="s">
        <v>81</v>
      </c>
      <c r="B68" s="201"/>
      <c r="C68" s="201"/>
      <c r="D68" s="201"/>
      <c r="E68" s="201"/>
      <c r="F68" s="201"/>
      <c r="G68" s="201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5.75" customHeight="1">
      <c r="A69" s="200" t="s">
        <v>82</v>
      </c>
      <c r="B69" s="201"/>
      <c r="C69" s="201"/>
      <c r="D69" s="201"/>
      <c r="E69" s="201"/>
      <c r="F69" s="201"/>
      <c r="G69" s="201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5.75" customHeight="1">
      <c r="A70" s="200" t="s">
        <v>83</v>
      </c>
      <c r="B70" s="201"/>
      <c r="C70" s="201"/>
      <c r="D70" s="201"/>
      <c r="E70" s="201"/>
      <c r="F70" s="201"/>
      <c r="G70" s="201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5.75" customHeight="1">
      <c r="A71" s="200" t="s">
        <v>84</v>
      </c>
      <c r="B71" s="201"/>
      <c r="C71" s="201"/>
      <c r="D71" s="201"/>
      <c r="E71" s="201"/>
      <c r="F71" s="201"/>
      <c r="G71" s="201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5.75" customHeight="1">
      <c r="A72" s="200" t="s">
        <v>85</v>
      </c>
      <c r="B72" s="201"/>
      <c r="C72" s="201"/>
      <c r="D72" s="201"/>
      <c r="E72" s="201"/>
      <c r="F72" s="201"/>
      <c r="G72" s="201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5.75" customHeight="1">
      <c r="A73" s="200" t="s">
        <v>86</v>
      </c>
      <c r="B73" s="201"/>
      <c r="C73" s="201"/>
      <c r="D73" s="201"/>
      <c r="E73" s="201"/>
      <c r="F73" s="201"/>
      <c r="G73" s="201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5.75" customHeight="1">
      <c r="A74" s="200" t="s">
        <v>87</v>
      </c>
      <c r="B74" s="201"/>
      <c r="C74" s="201"/>
      <c r="D74" s="201"/>
      <c r="E74" s="201"/>
      <c r="F74" s="201"/>
      <c r="G74" s="201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5.75" customHeight="1">
      <c r="A75" s="200" t="s">
        <v>88</v>
      </c>
      <c r="B75" s="201"/>
      <c r="C75" s="201"/>
      <c r="D75" s="201"/>
      <c r="E75" s="201"/>
      <c r="F75" s="201"/>
      <c r="G75" s="201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5.75" customHeight="1">
      <c r="A76" s="56"/>
      <c r="B76" s="57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>
      <c r="A77" s="202" t="s">
        <v>89</v>
      </c>
      <c r="B77" s="203"/>
      <c r="C77" s="203"/>
      <c r="D77" s="203"/>
      <c r="E77" s="204"/>
      <c r="F77" s="205" t="s">
        <v>90</v>
      </c>
      <c r="G77" s="20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59"/>
      <c r="B78" s="60"/>
      <c r="C78" s="60"/>
      <c r="D78" s="60"/>
      <c r="E78" s="60"/>
      <c r="F78" s="60"/>
      <c r="G78" s="6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207" t="s">
        <v>91</v>
      </c>
      <c r="B79" s="208"/>
      <c r="C79" s="208"/>
      <c r="D79" s="208"/>
      <c r="E79" s="208"/>
      <c r="F79" s="208"/>
      <c r="G79" s="209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207" t="s">
        <v>92</v>
      </c>
      <c r="B80" s="208"/>
      <c r="C80" s="208"/>
      <c r="D80" s="208"/>
      <c r="E80" s="208"/>
      <c r="F80" s="208"/>
      <c r="G80" s="209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210" t="s">
        <v>93</v>
      </c>
      <c r="B81" s="208"/>
      <c r="C81" s="208"/>
      <c r="D81" s="208"/>
      <c r="E81" s="208"/>
      <c r="F81" s="208"/>
      <c r="G81" s="209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207" t="s">
        <v>94</v>
      </c>
      <c r="B82" s="208"/>
      <c r="C82" s="208"/>
      <c r="D82" s="208"/>
      <c r="E82" s="208"/>
      <c r="F82" s="208"/>
      <c r="G82" s="209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62"/>
      <c r="B83" s="60"/>
      <c r="C83" s="60"/>
      <c r="D83" s="60"/>
      <c r="E83" s="60"/>
      <c r="F83" s="60"/>
      <c r="G83" s="6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63" t="s">
        <v>95</v>
      </c>
      <c r="B84" s="60"/>
      <c r="C84" s="60"/>
      <c r="D84" s="60"/>
      <c r="E84" s="60"/>
      <c r="F84" s="60"/>
      <c r="G84" s="6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59"/>
      <c r="B85" s="60"/>
      <c r="C85" s="60"/>
      <c r="D85" s="60"/>
      <c r="E85" s="60"/>
      <c r="F85" s="60"/>
      <c r="G85" s="6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64"/>
      <c r="B86" s="195" t="s">
        <v>96</v>
      </c>
      <c r="C86" s="196"/>
      <c r="D86" s="196"/>
      <c r="E86" s="196"/>
      <c r="F86" s="196"/>
      <c r="G86" s="197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65" t="s">
        <v>97</v>
      </c>
      <c r="B87" s="66">
        <v>46</v>
      </c>
      <c r="C87" s="66">
        <v>51</v>
      </c>
      <c r="D87" s="66">
        <v>56</v>
      </c>
      <c r="E87" s="66">
        <v>61</v>
      </c>
      <c r="F87" s="66">
        <v>66</v>
      </c>
      <c r="G87" s="67">
        <v>71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65" t="s">
        <v>98</v>
      </c>
      <c r="B88" s="68">
        <v>7</v>
      </c>
      <c r="C88" s="68">
        <v>8</v>
      </c>
      <c r="D88" s="68">
        <v>9</v>
      </c>
      <c r="E88" s="68">
        <v>10</v>
      </c>
      <c r="F88" s="68">
        <v>11</v>
      </c>
      <c r="G88" s="69">
        <v>12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65" t="s">
        <v>99</v>
      </c>
      <c r="B89" s="68">
        <v>11</v>
      </c>
      <c r="C89" s="68">
        <v>12</v>
      </c>
      <c r="D89" s="68">
        <v>13</v>
      </c>
      <c r="E89" s="68">
        <v>15</v>
      </c>
      <c r="F89" s="68">
        <v>16</v>
      </c>
      <c r="G89" s="69">
        <v>18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65" t="s">
        <v>100</v>
      </c>
      <c r="B90" s="68">
        <v>23</v>
      </c>
      <c r="C90" s="68">
        <v>26</v>
      </c>
      <c r="D90" s="68">
        <v>29</v>
      </c>
      <c r="E90" s="68">
        <v>31</v>
      </c>
      <c r="F90" s="68">
        <v>34</v>
      </c>
      <c r="G90" s="69">
        <v>36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65" t="s">
        <v>101</v>
      </c>
      <c r="B91" s="68">
        <v>5</v>
      </c>
      <c r="C91" s="68">
        <v>5</v>
      </c>
      <c r="D91" s="68">
        <v>5</v>
      </c>
      <c r="E91" s="68">
        <v>5</v>
      </c>
      <c r="F91" s="68">
        <v>5</v>
      </c>
      <c r="G91" s="69">
        <v>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70"/>
      <c r="B92" s="60"/>
      <c r="C92" s="60"/>
      <c r="D92" s="60"/>
      <c r="E92" s="60"/>
      <c r="F92" s="60"/>
      <c r="G92" s="6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71" t="s">
        <v>102</v>
      </c>
      <c r="B93" s="198" t="s">
        <v>103</v>
      </c>
      <c r="C93" s="199"/>
      <c r="D93" s="72"/>
      <c r="E93" s="72"/>
      <c r="F93" s="72"/>
      <c r="G93" s="7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5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5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5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5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5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5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5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5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5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5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5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5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5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5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5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5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5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5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5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5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5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5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5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5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5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5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5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5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5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5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5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5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5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5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5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5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5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5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5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5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5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5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5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5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5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5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5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5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5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5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5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5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5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5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5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5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5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5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5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5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5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5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5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5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5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5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5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5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5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5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5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5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5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5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5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5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5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5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5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5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5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5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5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5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5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5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5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5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5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5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5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5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5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5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5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5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5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5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5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5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5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5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5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5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5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5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5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5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5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5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5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5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5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5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5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5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5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5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5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5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5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5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5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5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5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5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5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5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5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5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5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5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5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5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5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5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5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5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5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5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5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5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5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5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5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5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5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5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5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5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5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5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5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5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5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5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5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5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5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5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5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5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5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5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5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5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5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5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5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5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5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5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5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5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5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5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5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5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5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5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5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5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5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5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5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5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5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5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5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5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5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5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5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5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5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5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5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5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5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5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5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5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5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5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5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5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5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5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5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5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5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5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5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5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5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5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5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5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5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5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5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5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5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5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5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5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5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5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5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5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5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5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5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5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5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5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5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5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5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5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5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5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5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5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5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5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5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5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5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5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5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5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5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5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5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5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5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5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5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5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5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5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5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5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5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5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5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5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5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5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5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5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5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5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5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5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5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5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5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5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5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5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5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5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5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5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5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5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5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5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5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5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5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5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5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5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5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5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5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5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5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5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5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5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5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5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5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5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5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5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5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5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5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5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5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5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5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5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5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5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5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5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5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5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5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5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5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5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5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5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5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5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5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5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5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5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5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5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5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5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5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5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5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5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5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5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5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5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5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5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5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5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5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5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5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5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5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5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5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5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5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5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5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5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5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5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5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5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5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5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5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5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5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5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5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5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5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5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5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5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5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5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5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5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74" t="s">
        <v>104</v>
      </c>
      <c r="B478" s="5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5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5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5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5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5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5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5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5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5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5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5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5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5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5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5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5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5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5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5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5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5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5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5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5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5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5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5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5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5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5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5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5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5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5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5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5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5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5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5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5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5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5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5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5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5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5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5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5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5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5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5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5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5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5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5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5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5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5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5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5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5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5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5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5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5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5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5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5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5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74" t="s">
        <v>104</v>
      </c>
      <c r="B548" s="5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5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5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5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5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5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5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5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5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5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5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5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5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5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5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5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5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5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5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5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5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5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5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5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5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5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5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5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5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5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5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5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5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5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5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5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5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5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5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5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5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5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5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5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5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5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5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5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5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5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5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5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5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5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5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5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5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5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5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5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5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5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5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5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5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5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5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5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5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5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5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5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5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5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5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5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5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5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5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5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5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5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5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5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5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5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5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5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5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5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5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5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5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5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5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5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5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5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5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5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5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5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5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5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5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5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5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5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5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5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5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5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5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5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5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5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5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5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5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5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5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5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5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5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5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5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5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5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5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5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5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5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5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5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5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5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5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5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5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5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5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5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5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5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5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5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5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5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5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5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5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5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5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5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5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5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5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5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5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5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5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5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5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5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5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5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5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5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5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5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5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5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5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5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5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5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5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5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5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5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5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5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5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5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5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5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5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5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5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5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5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5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5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5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5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5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5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5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5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5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5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5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5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5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5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5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5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5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5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5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5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5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5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5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5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5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5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5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5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5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5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5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5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5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5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5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5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5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5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5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5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5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5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5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5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5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5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5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5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5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5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5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5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5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5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5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5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5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5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5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5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5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5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5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5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5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5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5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5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5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5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5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5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5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5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5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5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5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5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5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5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5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5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5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5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5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5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5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5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5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5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5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5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5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5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5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5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5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5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5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5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5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5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5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5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5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5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5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5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5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5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5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5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5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5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5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5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5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5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5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5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5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5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5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5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5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5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5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5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5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5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5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5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5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5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5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5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5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5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5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5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5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5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5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5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5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5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5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5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5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5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5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5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5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5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5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5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5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5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5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5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5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5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5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5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5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5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5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5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5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5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5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5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5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5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5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5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5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5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5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5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5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5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5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5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5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5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5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5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5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5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5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5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5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5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5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5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5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5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5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5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5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5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5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5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5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5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5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5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5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5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5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5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5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5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5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5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5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5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5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5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5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5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5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5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5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5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5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5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5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5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5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5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5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5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5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5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5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5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5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5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5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5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5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5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5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5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5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5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5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5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5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5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5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5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5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5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5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5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5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5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5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5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5">
    <mergeCell ref="A15:B15"/>
    <mergeCell ref="A16:B16"/>
    <mergeCell ref="A17:B18"/>
    <mergeCell ref="A21:B21"/>
    <mergeCell ref="A22:B22"/>
    <mergeCell ref="A23:B23"/>
    <mergeCell ref="A24:B25"/>
    <mergeCell ref="C16:G16"/>
    <mergeCell ref="A19:G19"/>
    <mergeCell ref="A20:G20"/>
    <mergeCell ref="C21:F21"/>
    <mergeCell ref="C22:F22"/>
    <mergeCell ref="C23:F23"/>
    <mergeCell ref="C15:G15"/>
    <mergeCell ref="A39:B39"/>
    <mergeCell ref="A40:B40"/>
    <mergeCell ref="A41:B41"/>
    <mergeCell ref="A42:B42"/>
    <mergeCell ref="A44:B44"/>
    <mergeCell ref="A45:B45"/>
    <mergeCell ref="A46:B46"/>
    <mergeCell ref="D39:E39"/>
    <mergeCell ref="D40:E40"/>
    <mergeCell ref="D41:E41"/>
    <mergeCell ref="D42:E42"/>
    <mergeCell ref="A43:G43"/>
    <mergeCell ref="C44:G44"/>
    <mergeCell ref="C45:G45"/>
    <mergeCell ref="C46:G46"/>
    <mergeCell ref="A26:B27"/>
    <mergeCell ref="A29:B29"/>
    <mergeCell ref="A30:B30"/>
    <mergeCell ref="A31:B31"/>
    <mergeCell ref="A32:B32"/>
    <mergeCell ref="A34:B34"/>
    <mergeCell ref="A37:B37"/>
    <mergeCell ref="D37:E37"/>
    <mergeCell ref="D38:E38"/>
    <mergeCell ref="C29:G29"/>
    <mergeCell ref="C30:G30"/>
    <mergeCell ref="D32:G32"/>
    <mergeCell ref="A33:G33"/>
    <mergeCell ref="C34:F34"/>
    <mergeCell ref="A35:G35"/>
    <mergeCell ref="A36:G36"/>
    <mergeCell ref="A28:G28"/>
    <mergeCell ref="A38:B38"/>
    <mergeCell ref="A48:G48"/>
    <mergeCell ref="A49:G49"/>
    <mergeCell ref="A50:G50"/>
    <mergeCell ref="A51:D51"/>
    <mergeCell ref="A61:G61"/>
    <mergeCell ref="A62:G62"/>
    <mergeCell ref="A63:G63"/>
    <mergeCell ref="A64:G64"/>
    <mergeCell ref="A65:G65"/>
    <mergeCell ref="A52:E52"/>
    <mergeCell ref="A53:E53"/>
    <mergeCell ref="A54:G54"/>
    <mergeCell ref="A55:G55"/>
    <mergeCell ref="A56:G56"/>
    <mergeCell ref="A57:G57"/>
    <mergeCell ref="A60:G60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B86:G86"/>
    <mergeCell ref="B93:C93"/>
    <mergeCell ref="A75:G75"/>
    <mergeCell ref="A77:E77"/>
    <mergeCell ref="F77:G77"/>
    <mergeCell ref="A79:G79"/>
    <mergeCell ref="A80:G80"/>
    <mergeCell ref="A81:G81"/>
    <mergeCell ref="A82:G82"/>
    <mergeCell ref="C7:D7"/>
    <mergeCell ref="E7:F7"/>
    <mergeCell ref="C8:D8"/>
    <mergeCell ref="E8:F8"/>
    <mergeCell ref="A1:G1"/>
    <mergeCell ref="A2:G2"/>
    <mergeCell ref="A3:G3"/>
    <mergeCell ref="A4:G4"/>
    <mergeCell ref="A5:G5"/>
    <mergeCell ref="A6:G6"/>
    <mergeCell ref="A7:B8"/>
    <mergeCell ref="A9:B9"/>
    <mergeCell ref="C9:G9"/>
    <mergeCell ref="A10:B10"/>
    <mergeCell ref="D10:G10"/>
    <mergeCell ref="A11:B11"/>
    <mergeCell ref="C11:G11"/>
    <mergeCell ref="C12:G12"/>
    <mergeCell ref="A12:B12"/>
    <mergeCell ref="A13:B14"/>
    <mergeCell ref="C13:D13"/>
    <mergeCell ref="E13:F13"/>
    <mergeCell ref="C14:D14"/>
    <mergeCell ref="E14:F14"/>
  </mergeCells>
  <hyperlinks>
    <hyperlink ref="A84" r:id="rId1"/>
    <hyperlink ref="B86" r:id="rId2"/>
    <hyperlink ref="B93" r:id="rId3"/>
  </hyperlinks>
  <pageMargins left="0.7" right="0.7" top="0.75" bottom="0.75" header="0" footer="0"/>
  <pageSetup scale="78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625" defaultRowHeight="15" customHeight="1"/>
  <cols>
    <col min="1" max="1" width="3.25" customWidth="1"/>
    <col min="2" max="2" width="28.125" customWidth="1"/>
    <col min="3" max="3" width="14.625" customWidth="1"/>
    <col min="4" max="4" width="1.5" customWidth="1"/>
    <col min="5" max="5" width="11" customWidth="1"/>
    <col min="6" max="6" width="12" customWidth="1"/>
    <col min="7" max="7" width="11.875" customWidth="1"/>
    <col min="8" max="8" width="15.125" customWidth="1"/>
    <col min="9" max="9" width="16.375" customWidth="1"/>
    <col min="10" max="26" width="8" customWidth="1"/>
  </cols>
  <sheetData>
    <row r="1" spans="1:26" ht="8.25" customHeight="1">
      <c r="A1" s="4"/>
      <c r="B1" s="4"/>
      <c r="C1" s="75"/>
      <c r="D1" s="7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4"/>
      <c r="B2" s="285" t="s">
        <v>105</v>
      </c>
      <c r="C2" s="201"/>
      <c r="D2" s="201"/>
      <c r="E2" s="201"/>
      <c r="F2" s="201"/>
      <c r="G2" s="201"/>
      <c r="H2" s="201"/>
      <c r="I2" s="20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4"/>
      <c r="B3" s="286" t="s">
        <v>106</v>
      </c>
      <c r="C3" s="201"/>
      <c r="D3" s="201"/>
      <c r="E3" s="201"/>
      <c r="F3" s="201"/>
      <c r="G3" s="201"/>
      <c r="H3" s="201"/>
      <c r="I3" s="20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.5" customHeight="1">
      <c r="A4" s="4"/>
      <c r="B4" s="77"/>
      <c r="C4" s="78"/>
      <c r="D4" s="78"/>
      <c r="E4" s="79"/>
      <c r="F4" s="80"/>
      <c r="G4" s="80"/>
      <c r="H4" s="80"/>
      <c r="I4" s="8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4"/>
      <c r="B5" s="287" t="s">
        <v>107</v>
      </c>
      <c r="C5" s="163"/>
      <c r="D5" s="163"/>
      <c r="E5" s="163"/>
      <c r="F5" s="163"/>
      <c r="G5" s="163"/>
      <c r="H5" s="163"/>
      <c r="I5" s="16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" customHeight="1">
      <c r="A6" s="4"/>
      <c r="B6" s="76"/>
      <c r="C6" s="76"/>
      <c r="D6" s="76"/>
      <c r="E6" s="76"/>
      <c r="F6" s="76"/>
      <c r="G6" s="76"/>
      <c r="H6" s="76"/>
      <c r="I6" s="7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81"/>
      <c r="B7" s="288" t="s">
        <v>108</v>
      </c>
      <c r="C7" s="201"/>
      <c r="D7" s="201"/>
      <c r="E7" s="201"/>
      <c r="F7" s="201"/>
      <c r="G7" s="201"/>
      <c r="H7" s="201"/>
      <c r="I7" s="20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6" ht="4.5" hidden="1" customHeight="1">
      <c r="A8" s="4"/>
      <c r="B8" s="77"/>
      <c r="C8" s="78"/>
      <c r="D8" s="78"/>
      <c r="E8" s="79"/>
      <c r="F8" s="80"/>
      <c r="G8" s="80"/>
      <c r="H8" s="80"/>
      <c r="I8" s="8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4"/>
      <c r="B9" s="82"/>
      <c r="C9" s="289" t="s">
        <v>109</v>
      </c>
      <c r="D9" s="201"/>
      <c r="E9" s="201"/>
      <c r="F9" s="252"/>
      <c r="G9" s="290"/>
      <c r="H9" s="16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.5" hidden="1" customHeight="1">
      <c r="A11" s="4"/>
      <c r="B11" s="281"/>
      <c r="C11" s="208"/>
      <c r="D11" s="208"/>
      <c r="E11" s="208"/>
      <c r="F11" s="208"/>
      <c r="G11" s="208"/>
      <c r="H11" s="208"/>
      <c r="I11" s="28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.75" hidden="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hidden="1" customHeight="1">
      <c r="A13" s="4"/>
      <c r="B13" s="4"/>
      <c r="C13" s="83"/>
      <c r="D13" s="8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4"/>
      <c r="B14" s="4"/>
      <c r="C14" s="84" t="s">
        <v>110</v>
      </c>
      <c r="D14" s="85"/>
      <c r="E14" s="164" t="e">
        <f>+#REF!</f>
        <v>#REF!</v>
      </c>
      <c r="F14" s="163"/>
      <c r="G14" s="164" t="e">
        <f>+#REF!</f>
        <v>#REF!</v>
      </c>
      <c r="H14" s="163"/>
      <c r="I14" s="86" t="e">
        <f>+#REF!</f>
        <v>#REF!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hidden="1" customHeight="1">
      <c r="A15" s="4"/>
      <c r="B15" s="4"/>
      <c r="C15" s="87"/>
      <c r="D15" s="88"/>
      <c r="E15" s="283" t="s">
        <v>6</v>
      </c>
      <c r="F15" s="284"/>
      <c r="G15" s="283" t="s">
        <v>7</v>
      </c>
      <c r="H15" s="284"/>
      <c r="I15" s="89" t="s">
        <v>8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4.5" hidden="1" customHeight="1">
      <c r="A16" s="4"/>
      <c r="B16" s="77"/>
      <c r="C16" s="78"/>
      <c r="D16" s="78"/>
      <c r="E16" s="79"/>
      <c r="F16" s="80"/>
      <c r="G16" s="80"/>
      <c r="H16" s="80"/>
      <c r="I16" s="8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.75" customHeight="1">
      <c r="A17" s="4"/>
      <c r="B17" s="4"/>
      <c r="C17" s="90" t="s">
        <v>111</v>
      </c>
      <c r="D17" s="90"/>
      <c r="E17" s="280"/>
      <c r="F17" s="196"/>
      <c r="G17" s="196"/>
      <c r="H17" s="196"/>
      <c r="I17" s="22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4.5" hidden="1" customHeight="1">
      <c r="A18" s="4"/>
      <c r="B18" s="77"/>
      <c r="C18" s="78"/>
      <c r="D18" s="78"/>
      <c r="E18" s="79"/>
      <c r="F18" s="80"/>
      <c r="G18" s="80"/>
      <c r="H18" s="80"/>
      <c r="I18" s="8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4"/>
      <c r="B19" s="4"/>
      <c r="C19" s="84" t="s">
        <v>112</v>
      </c>
      <c r="D19" s="85"/>
      <c r="E19" s="164" t="e">
        <f>+#REF!</f>
        <v>#REF!</v>
      </c>
      <c r="F19" s="163"/>
      <c r="G19" s="163"/>
      <c r="H19" s="163"/>
      <c r="I19" s="16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4.5" hidden="1" customHeight="1">
      <c r="A20" s="4"/>
      <c r="B20" s="77"/>
      <c r="C20" s="78"/>
      <c r="D20" s="78"/>
      <c r="E20" s="79"/>
      <c r="F20" s="80"/>
      <c r="G20" s="80"/>
      <c r="H20" s="80"/>
      <c r="I20" s="8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/>
      <c r="B21" s="4"/>
      <c r="C21" s="84" t="s">
        <v>113</v>
      </c>
      <c r="D21" s="85"/>
      <c r="E21" s="160" t="e">
        <f>+#REF!</f>
        <v>#REF!</v>
      </c>
      <c r="F21" s="163"/>
      <c r="G21" s="163"/>
      <c r="H21" s="163"/>
      <c r="I21" s="16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4.5" hidden="1" customHeight="1">
      <c r="A22" s="4"/>
      <c r="B22" s="77"/>
      <c r="C22" s="78"/>
      <c r="D22" s="78"/>
      <c r="E22" s="79"/>
      <c r="F22" s="80"/>
      <c r="G22" s="80"/>
      <c r="H22" s="80"/>
      <c r="I22" s="8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/>
      <c r="B23" s="4"/>
      <c r="C23" s="84" t="s">
        <v>114</v>
      </c>
      <c r="D23" s="85"/>
      <c r="E23" s="160" t="e">
        <f>#REF!</f>
        <v>#REF!</v>
      </c>
      <c r="F23" s="163"/>
      <c r="G23" s="163"/>
      <c r="H23" s="163"/>
      <c r="I23" s="16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4.5" hidden="1" customHeight="1">
      <c r="A24" s="4"/>
      <c r="B24" s="77"/>
      <c r="C24" s="78"/>
      <c r="D24" s="78"/>
      <c r="E24" s="79"/>
      <c r="F24" s="80"/>
      <c r="G24" s="80"/>
      <c r="H24" s="80"/>
      <c r="I24" s="8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/>
      <c r="B25" s="4"/>
      <c r="C25" s="84" t="s">
        <v>115</v>
      </c>
      <c r="D25" s="85"/>
      <c r="E25" s="91" t="s">
        <v>116</v>
      </c>
      <c r="F25" s="92" t="e">
        <f>#REF!</f>
        <v>#REF!</v>
      </c>
      <c r="G25" s="91" t="s">
        <v>117</v>
      </c>
      <c r="H25" s="92" t="e">
        <f>#REF!</f>
        <v>#REF!</v>
      </c>
      <c r="I25" s="93" t="e">
        <f>H25-F25+1</f>
        <v>#REF!</v>
      </c>
      <c r="J25" s="4"/>
      <c r="K25" s="94"/>
      <c r="L25" s="88"/>
      <c r="M25" s="95"/>
      <c r="N25" s="95"/>
      <c r="O25" s="95"/>
      <c r="P25" s="95"/>
      <c r="Q25" s="95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77"/>
      <c r="C26" s="78"/>
      <c r="D26" s="78"/>
      <c r="E26" s="79"/>
      <c r="F26" s="80"/>
      <c r="G26" s="80"/>
      <c r="H26" s="80"/>
      <c r="I26" s="96" t="s">
        <v>15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84" t="s">
        <v>118</v>
      </c>
      <c r="D27" s="85"/>
      <c r="E27" s="160" t="e">
        <f>#REF!</f>
        <v>#REF!</v>
      </c>
      <c r="F27" s="163"/>
      <c r="G27" s="163"/>
      <c r="H27" s="163"/>
      <c r="I27" s="161"/>
      <c r="J27" s="4"/>
      <c r="K27" s="4"/>
      <c r="L27" s="97"/>
      <c r="M27" s="95"/>
      <c r="N27" s="95"/>
      <c r="O27" s="95"/>
      <c r="P27" s="95"/>
      <c r="Q27" s="95"/>
      <c r="R27" s="4"/>
      <c r="S27" s="4"/>
      <c r="T27" s="4"/>
      <c r="U27" s="4"/>
      <c r="V27" s="4"/>
      <c r="W27" s="4"/>
      <c r="X27" s="4"/>
      <c r="Y27" s="4"/>
      <c r="Z27" s="4"/>
    </row>
    <row r="28" spans="1:26" ht="2.25" hidden="1" customHeight="1">
      <c r="A28" s="4"/>
      <c r="B28" s="4"/>
      <c r="C28" s="98"/>
      <c r="D28" s="75"/>
      <c r="E28" s="99"/>
      <c r="F28" s="100"/>
      <c r="G28" s="100"/>
      <c r="H28" s="100"/>
      <c r="I28" s="100"/>
      <c r="J28" s="4"/>
      <c r="K28" s="278"/>
      <c r="L28" s="201"/>
      <c r="M28" s="95"/>
      <c r="N28" s="95"/>
      <c r="O28" s="95"/>
      <c r="P28" s="95"/>
      <c r="Q28" s="95"/>
      <c r="R28" s="4"/>
      <c r="S28" s="4"/>
      <c r="T28" s="4"/>
      <c r="U28" s="4"/>
      <c r="V28" s="4"/>
      <c r="W28" s="4"/>
      <c r="X28" s="4"/>
      <c r="Y28" s="4"/>
      <c r="Z28" s="4"/>
    </row>
    <row r="29" spans="1:26" ht="4.5" customHeight="1">
      <c r="A29" s="4"/>
      <c r="B29" s="77"/>
      <c r="C29" s="78"/>
      <c r="D29" s="78"/>
      <c r="E29" s="79"/>
      <c r="F29" s="80"/>
      <c r="G29" s="80"/>
      <c r="H29" s="80"/>
      <c r="I29" s="8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" customHeight="1">
      <c r="A30" s="4"/>
      <c r="B30" s="85" t="s">
        <v>119</v>
      </c>
      <c r="C30" s="75"/>
      <c r="D30" s="75"/>
      <c r="E30" s="279" t="s">
        <v>120</v>
      </c>
      <c r="F30" s="163"/>
      <c r="G30" s="163"/>
      <c r="H30" s="163"/>
      <c r="I30" s="161"/>
      <c r="J30" s="4"/>
      <c r="K30" s="4"/>
      <c r="L30" s="83"/>
      <c r="M30" s="95"/>
      <c r="N30" s="95"/>
      <c r="O30" s="95"/>
      <c r="P30" s="95"/>
      <c r="Q30" s="95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273"/>
      <c r="C31" s="168"/>
      <c r="D31" s="168"/>
      <c r="E31" s="168"/>
      <c r="F31" s="168"/>
      <c r="G31" s="168"/>
      <c r="H31" s="168"/>
      <c r="I31" s="193"/>
      <c r="J31" s="4"/>
      <c r="K31" s="4"/>
      <c r="L31" s="90"/>
      <c r="M31" s="95"/>
      <c r="N31" s="95"/>
      <c r="O31" s="95"/>
      <c r="P31" s="95"/>
      <c r="Q31" s="95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251"/>
      <c r="C32" s="201"/>
      <c r="D32" s="201"/>
      <c r="E32" s="201"/>
      <c r="F32" s="201"/>
      <c r="G32" s="201"/>
      <c r="H32" s="201"/>
      <c r="I32" s="252"/>
      <c r="J32" s="4"/>
      <c r="K32" s="4"/>
      <c r="L32" s="90"/>
      <c r="M32" s="95"/>
      <c r="N32" s="95"/>
      <c r="O32" s="95"/>
      <c r="P32" s="95"/>
      <c r="Q32" s="95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251"/>
      <c r="C33" s="201"/>
      <c r="D33" s="201"/>
      <c r="E33" s="201"/>
      <c r="F33" s="201"/>
      <c r="G33" s="201"/>
      <c r="H33" s="201"/>
      <c r="I33" s="252"/>
      <c r="J33" s="4"/>
      <c r="K33" s="4"/>
      <c r="L33" s="90"/>
      <c r="M33" s="95"/>
      <c r="N33" s="95"/>
      <c r="O33" s="95"/>
      <c r="P33" s="95"/>
      <c r="Q33" s="95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251"/>
      <c r="C34" s="201"/>
      <c r="D34" s="201"/>
      <c r="E34" s="201"/>
      <c r="F34" s="201"/>
      <c r="G34" s="201"/>
      <c r="H34" s="201"/>
      <c r="I34" s="252"/>
      <c r="J34" s="4"/>
      <c r="K34" s="4"/>
      <c r="L34" s="90"/>
      <c r="M34" s="95"/>
      <c r="N34" s="95"/>
      <c r="O34" s="95"/>
      <c r="P34" s="95"/>
      <c r="Q34" s="95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251"/>
      <c r="C35" s="201"/>
      <c r="D35" s="201"/>
      <c r="E35" s="201"/>
      <c r="F35" s="201"/>
      <c r="G35" s="201"/>
      <c r="H35" s="201"/>
      <c r="I35" s="252"/>
      <c r="J35" s="4"/>
      <c r="K35" s="4"/>
      <c r="L35" s="90"/>
      <c r="M35" s="95"/>
      <c r="N35" s="95"/>
      <c r="O35" s="95"/>
      <c r="P35" s="95"/>
      <c r="Q35" s="95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251"/>
      <c r="C36" s="201"/>
      <c r="D36" s="201"/>
      <c r="E36" s="201"/>
      <c r="F36" s="201"/>
      <c r="G36" s="201"/>
      <c r="H36" s="201"/>
      <c r="I36" s="252"/>
      <c r="J36" s="4"/>
      <c r="K36" s="4"/>
      <c r="L36" s="90"/>
      <c r="M36" s="95"/>
      <c r="N36" s="95"/>
      <c r="O36" s="95"/>
      <c r="P36" s="95"/>
      <c r="Q36" s="95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251"/>
      <c r="C37" s="201"/>
      <c r="D37" s="201"/>
      <c r="E37" s="201"/>
      <c r="F37" s="201"/>
      <c r="G37" s="201"/>
      <c r="H37" s="201"/>
      <c r="I37" s="252"/>
      <c r="J37" s="4"/>
      <c r="K37" s="4"/>
      <c r="L37" s="90"/>
      <c r="M37" s="95"/>
      <c r="N37" s="95"/>
      <c r="O37" s="95"/>
      <c r="P37" s="95"/>
      <c r="Q37" s="95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>
      <c r="A38" s="4"/>
      <c r="B38" s="251"/>
      <c r="C38" s="201"/>
      <c r="D38" s="201"/>
      <c r="E38" s="201"/>
      <c r="F38" s="201"/>
      <c r="G38" s="201"/>
      <c r="H38" s="201"/>
      <c r="I38" s="252"/>
      <c r="J38" s="4"/>
      <c r="K38" s="4"/>
      <c r="L38" s="90"/>
      <c r="M38" s="95"/>
      <c r="N38" s="95"/>
      <c r="O38" s="95"/>
      <c r="P38" s="95"/>
      <c r="Q38" s="95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>
      <c r="A39" s="4"/>
      <c r="B39" s="169"/>
      <c r="C39" s="170"/>
      <c r="D39" s="170"/>
      <c r="E39" s="170"/>
      <c r="F39" s="170"/>
      <c r="G39" s="170"/>
      <c r="H39" s="170"/>
      <c r="I39" s="194"/>
      <c r="J39" s="4"/>
      <c r="K39" s="4"/>
      <c r="L39" s="90"/>
      <c r="M39" s="95"/>
      <c r="N39" s="95"/>
      <c r="O39" s="95"/>
      <c r="P39" s="95"/>
      <c r="Q39" s="95"/>
      <c r="R39" s="4"/>
      <c r="S39" s="4"/>
      <c r="T39" s="4"/>
      <c r="U39" s="4"/>
      <c r="V39" s="4"/>
      <c r="W39" s="4"/>
      <c r="X39" s="4"/>
      <c r="Y39" s="4"/>
      <c r="Z39" s="4"/>
    </row>
    <row r="40" spans="1:26" ht="4.5" hidden="1" customHeight="1">
      <c r="A40" s="4"/>
      <c r="B40" s="77"/>
      <c r="C40" s="78"/>
      <c r="D40" s="78"/>
      <c r="E40" s="79"/>
      <c r="F40" s="80"/>
      <c r="G40" s="80"/>
      <c r="H40" s="80"/>
      <c r="I40" s="80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0.75" customHeight="1">
      <c r="A41" s="4"/>
      <c r="B41" s="272" t="s">
        <v>121</v>
      </c>
      <c r="C41" s="170"/>
      <c r="D41" s="170"/>
      <c r="E41" s="170"/>
      <c r="F41" s="170"/>
      <c r="G41" s="170"/>
      <c r="H41" s="170"/>
      <c r="I41" s="194"/>
      <c r="J41" s="4"/>
      <c r="K41" s="4"/>
      <c r="L41" s="90"/>
      <c r="M41" s="95"/>
      <c r="N41" s="95"/>
      <c r="O41" s="95"/>
      <c r="P41" s="95"/>
      <c r="Q41" s="95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>
      <c r="A42" s="4"/>
      <c r="B42" s="273"/>
      <c r="C42" s="168"/>
      <c r="D42" s="168"/>
      <c r="E42" s="168"/>
      <c r="F42" s="168"/>
      <c r="G42" s="168"/>
      <c r="H42" s="168"/>
      <c r="I42" s="193"/>
      <c r="J42" s="4"/>
      <c r="K42" s="4"/>
      <c r="L42" s="90"/>
      <c r="M42" s="95"/>
      <c r="N42" s="95"/>
      <c r="O42" s="95"/>
      <c r="P42" s="95"/>
      <c r="Q42" s="95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>
      <c r="A43" s="4"/>
      <c r="B43" s="251"/>
      <c r="C43" s="201"/>
      <c r="D43" s="201"/>
      <c r="E43" s="201"/>
      <c r="F43" s="201"/>
      <c r="G43" s="201"/>
      <c r="H43" s="201"/>
      <c r="I43" s="252"/>
      <c r="J43" s="4"/>
      <c r="K43" s="4"/>
      <c r="L43" s="90"/>
      <c r="M43" s="95"/>
      <c r="N43" s="95"/>
      <c r="O43" s="95"/>
      <c r="P43" s="95"/>
      <c r="Q43" s="95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>
      <c r="A44" s="4"/>
      <c r="B44" s="251"/>
      <c r="C44" s="201"/>
      <c r="D44" s="201"/>
      <c r="E44" s="201"/>
      <c r="F44" s="201"/>
      <c r="G44" s="201"/>
      <c r="H44" s="201"/>
      <c r="I44" s="252"/>
      <c r="J44" s="4"/>
      <c r="K44" s="4"/>
      <c r="L44" s="90"/>
      <c r="M44" s="95"/>
      <c r="N44" s="95"/>
      <c r="O44" s="95"/>
      <c r="P44" s="95"/>
      <c r="Q44" s="95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>
      <c r="A45" s="4"/>
      <c r="B45" s="251"/>
      <c r="C45" s="201"/>
      <c r="D45" s="201"/>
      <c r="E45" s="201"/>
      <c r="F45" s="201"/>
      <c r="G45" s="201"/>
      <c r="H45" s="201"/>
      <c r="I45" s="252"/>
      <c r="J45" s="4"/>
      <c r="K45" s="4"/>
      <c r="L45" s="90"/>
      <c r="M45" s="95"/>
      <c r="N45" s="95"/>
      <c r="O45" s="95"/>
      <c r="P45" s="95"/>
      <c r="Q45" s="95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>
      <c r="A46" s="4"/>
      <c r="B46" s="251"/>
      <c r="C46" s="201"/>
      <c r="D46" s="201"/>
      <c r="E46" s="201"/>
      <c r="F46" s="201"/>
      <c r="G46" s="201"/>
      <c r="H46" s="201"/>
      <c r="I46" s="252"/>
      <c r="J46" s="4"/>
      <c r="K46" s="4"/>
      <c r="L46" s="90"/>
      <c r="M46" s="95"/>
      <c r="N46" s="95"/>
      <c r="O46" s="95"/>
      <c r="P46" s="95"/>
      <c r="Q46" s="95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>
      <c r="A47" s="4"/>
      <c r="B47" s="251"/>
      <c r="C47" s="201"/>
      <c r="D47" s="201"/>
      <c r="E47" s="201"/>
      <c r="F47" s="201"/>
      <c r="G47" s="201"/>
      <c r="H47" s="201"/>
      <c r="I47" s="252"/>
      <c r="J47" s="4"/>
      <c r="K47" s="4"/>
      <c r="L47" s="90"/>
      <c r="M47" s="95"/>
      <c r="N47" s="95"/>
      <c r="O47" s="95"/>
      <c r="P47" s="95"/>
      <c r="Q47" s="95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>
      <c r="A48" s="4"/>
      <c r="B48" s="169"/>
      <c r="C48" s="170"/>
      <c r="D48" s="170"/>
      <c r="E48" s="170"/>
      <c r="F48" s="170"/>
      <c r="G48" s="170"/>
      <c r="H48" s="170"/>
      <c r="I48" s="194"/>
      <c r="J48" s="4"/>
      <c r="K48" s="4"/>
      <c r="L48" s="90"/>
      <c r="M48" s="95"/>
      <c r="N48" s="95"/>
      <c r="O48" s="95"/>
      <c r="P48" s="95"/>
      <c r="Q48" s="95"/>
      <c r="R48" s="4"/>
      <c r="S48" s="4"/>
      <c r="T48" s="4"/>
      <c r="U48" s="4"/>
      <c r="V48" s="4"/>
      <c r="W48" s="4"/>
      <c r="X48" s="4"/>
      <c r="Y48" s="4"/>
      <c r="Z48" s="4"/>
    </row>
    <row r="49" spans="1:26" ht="4.5" hidden="1" customHeight="1">
      <c r="A49" s="4"/>
      <c r="B49" s="77"/>
      <c r="C49" s="78"/>
      <c r="D49" s="78"/>
      <c r="E49" s="79"/>
      <c r="F49" s="80"/>
      <c r="G49" s="80"/>
      <c r="H49" s="80"/>
      <c r="I49" s="80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>
      <c r="A50" s="4"/>
      <c r="B50" s="272" t="s">
        <v>122</v>
      </c>
      <c r="C50" s="170"/>
      <c r="D50" s="170"/>
      <c r="E50" s="170"/>
      <c r="F50" s="170"/>
      <c r="G50" s="170"/>
      <c r="H50" s="170"/>
      <c r="I50" s="194"/>
      <c r="J50" s="4"/>
      <c r="K50" s="4"/>
      <c r="L50" s="87"/>
      <c r="M50" s="95"/>
      <c r="N50" s="95"/>
      <c r="O50" s="95"/>
      <c r="P50" s="95"/>
      <c r="Q50" s="95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>
      <c r="A51" s="4"/>
      <c r="B51" s="273"/>
      <c r="C51" s="168"/>
      <c r="D51" s="168"/>
      <c r="E51" s="168"/>
      <c r="F51" s="168"/>
      <c r="G51" s="168"/>
      <c r="H51" s="168"/>
      <c r="I51" s="193"/>
      <c r="J51" s="4"/>
      <c r="K51" s="4"/>
      <c r="L51" s="87"/>
      <c r="M51" s="95"/>
      <c r="N51" s="95"/>
      <c r="O51" s="95"/>
      <c r="P51" s="95"/>
      <c r="Q51" s="95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>
      <c r="A52" s="4"/>
      <c r="B52" s="251"/>
      <c r="C52" s="201"/>
      <c r="D52" s="201"/>
      <c r="E52" s="201"/>
      <c r="F52" s="201"/>
      <c r="G52" s="201"/>
      <c r="H52" s="201"/>
      <c r="I52" s="252"/>
      <c r="J52" s="4"/>
      <c r="K52" s="4"/>
      <c r="L52" s="87"/>
      <c r="M52" s="95"/>
      <c r="N52" s="95"/>
      <c r="O52" s="95"/>
      <c r="P52" s="95"/>
      <c r="Q52" s="95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>
      <c r="A53" s="4"/>
      <c r="B53" s="251"/>
      <c r="C53" s="201"/>
      <c r="D53" s="201"/>
      <c r="E53" s="201"/>
      <c r="F53" s="201"/>
      <c r="G53" s="201"/>
      <c r="H53" s="201"/>
      <c r="I53" s="252"/>
      <c r="J53" s="4"/>
      <c r="K53" s="4"/>
      <c r="L53" s="87"/>
      <c r="M53" s="95"/>
      <c r="N53" s="95"/>
      <c r="O53" s="95"/>
      <c r="P53" s="95"/>
      <c r="Q53" s="95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169"/>
      <c r="C54" s="170"/>
      <c r="D54" s="170"/>
      <c r="E54" s="170"/>
      <c r="F54" s="170"/>
      <c r="G54" s="170"/>
      <c r="H54" s="170"/>
      <c r="I54" s="194"/>
      <c r="J54" s="4"/>
      <c r="K54" s="4"/>
      <c r="L54" s="83"/>
      <c r="M54" s="95"/>
      <c r="N54" s="95"/>
      <c r="O54" s="95"/>
      <c r="P54" s="95"/>
      <c r="Q54" s="95"/>
      <c r="R54" s="4"/>
      <c r="S54" s="4"/>
      <c r="T54" s="4"/>
      <c r="U54" s="4"/>
      <c r="V54" s="4"/>
      <c r="W54" s="4"/>
      <c r="X54" s="4"/>
      <c r="Y54" s="4"/>
      <c r="Z54" s="4"/>
    </row>
    <row r="55" spans="1:26" ht="4.5" hidden="1" customHeight="1">
      <c r="A55" s="4"/>
      <c r="B55" s="77"/>
      <c r="C55" s="78"/>
      <c r="D55" s="78"/>
      <c r="E55" s="79"/>
      <c r="F55" s="80"/>
      <c r="G55" s="80"/>
      <c r="H55" s="80"/>
      <c r="I55" s="80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>
      <c r="A56" s="4"/>
      <c r="B56" s="274" t="s">
        <v>123</v>
      </c>
      <c r="C56" s="201"/>
      <c r="D56" s="101"/>
      <c r="E56" s="275" t="s">
        <v>124</v>
      </c>
      <c r="F56" s="163"/>
      <c r="G56" s="163"/>
      <c r="H56" s="276"/>
      <c r="I56" s="102" t="s">
        <v>125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8.75" customHeight="1">
      <c r="A57" s="4"/>
      <c r="B57" s="277" t="s">
        <v>126</v>
      </c>
      <c r="C57" s="201"/>
      <c r="D57" s="87"/>
      <c r="E57" s="268" t="e">
        <f t="shared" ref="E57:E58" si="0">+#REF!</f>
        <v>#REF!</v>
      </c>
      <c r="F57" s="163"/>
      <c r="G57" s="163"/>
      <c r="H57" s="257"/>
      <c r="I57" s="103">
        <v>0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9.5" customHeight="1">
      <c r="A58" s="4"/>
      <c r="B58" s="104"/>
      <c r="C58" s="105" t="s">
        <v>127</v>
      </c>
      <c r="D58" s="87"/>
      <c r="E58" s="268" t="e">
        <f t="shared" si="0"/>
        <v>#REF!</v>
      </c>
      <c r="F58" s="163"/>
      <c r="G58" s="163"/>
      <c r="H58" s="257"/>
      <c r="I58" s="103">
        <v>0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4.5" hidden="1" customHeight="1">
      <c r="A59" s="4"/>
      <c r="B59" s="106"/>
      <c r="C59" s="107"/>
      <c r="D59" s="78"/>
      <c r="E59" s="79"/>
      <c r="F59" s="80"/>
      <c r="G59" s="80"/>
      <c r="H59" s="80"/>
      <c r="I59" s="80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108"/>
      <c r="C60" s="109" t="s">
        <v>128</v>
      </c>
      <c r="D60" s="87"/>
      <c r="E60" s="110">
        <v>0.31</v>
      </c>
      <c r="F60" s="111">
        <v>0</v>
      </c>
      <c r="G60" s="112">
        <v>0</v>
      </c>
      <c r="H60" s="112">
        <v>0</v>
      </c>
      <c r="I60" s="113">
        <f>SUM(E60*F60)+G60+H60</f>
        <v>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262" t="s">
        <v>129</v>
      </c>
      <c r="C61" s="194"/>
      <c r="D61" s="114"/>
      <c r="E61" s="115" t="s">
        <v>31</v>
      </c>
      <c r="F61" s="47" t="s">
        <v>130</v>
      </c>
      <c r="G61" s="116" t="s">
        <v>33</v>
      </c>
      <c r="H61" s="116" t="s">
        <v>34</v>
      </c>
      <c r="I61" s="117" t="s">
        <v>131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4.5" hidden="1" customHeight="1">
      <c r="A62" s="4"/>
      <c r="B62" s="77"/>
      <c r="C62" s="78"/>
      <c r="D62" s="78"/>
      <c r="E62" s="79"/>
      <c r="F62" s="80"/>
      <c r="G62" s="80"/>
      <c r="H62" s="80"/>
      <c r="I62" s="80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118"/>
      <c r="C63" s="80" t="s">
        <v>132</v>
      </c>
      <c r="D63" s="119"/>
      <c r="E63" s="263" t="s">
        <v>133</v>
      </c>
      <c r="F63" s="201"/>
      <c r="G63" s="201"/>
      <c r="H63" s="232"/>
      <c r="I63" s="120" t="e">
        <f>+#REF!</f>
        <v>#REF!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4.5" hidden="1" customHeight="1">
      <c r="A64" s="4"/>
      <c r="B64" s="77"/>
      <c r="C64" s="78"/>
      <c r="D64" s="78"/>
      <c r="E64" s="79"/>
      <c r="F64" s="80"/>
      <c r="G64" s="80"/>
      <c r="H64" s="80"/>
      <c r="I64" s="80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264" t="s">
        <v>134</v>
      </c>
      <c r="C65" s="105" t="s">
        <v>41</v>
      </c>
      <c r="D65" s="87"/>
      <c r="E65" s="265" t="e">
        <f t="shared" ref="E65:E66" si="1">#REF!</f>
        <v>#REF!</v>
      </c>
      <c r="F65" s="163"/>
      <c r="G65" s="163"/>
      <c r="H65" s="163"/>
      <c r="I65" s="161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9.5" customHeight="1">
      <c r="A66" s="4"/>
      <c r="B66" s="251"/>
      <c r="C66" s="109" t="s">
        <v>42</v>
      </c>
      <c r="D66" s="87"/>
      <c r="E66" s="265" t="e">
        <f t="shared" si="1"/>
        <v>#REF!</v>
      </c>
      <c r="F66" s="163"/>
      <c r="G66" s="163"/>
      <c r="H66" s="163"/>
      <c r="I66" s="161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0.25" customHeight="1">
      <c r="A67" s="45"/>
      <c r="B67" s="266" t="s">
        <v>135</v>
      </c>
      <c r="C67" s="194"/>
      <c r="D67" s="87"/>
      <c r="E67" s="121" t="s">
        <v>136</v>
      </c>
      <c r="F67" s="122">
        <v>0</v>
      </c>
      <c r="G67" s="123">
        <f>IF(F67=0,0,I67/F67)</f>
        <v>0</v>
      </c>
      <c r="H67" s="124" t="s">
        <v>137</v>
      </c>
      <c r="I67" s="103">
        <v>0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4.5" hidden="1" customHeight="1">
      <c r="A68" s="4"/>
      <c r="B68" s="77"/>
      <c r="C68" s="78"/>
      <c r="D68" s="78"/>
      <c r="E68" s="79"/>
      <c r="F68" s="80"/>
      <c r="G68" s="80"/>
      <c r="H68" s="80"/>
      <c r="I68" s="80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hidden="1" customHeight="1">
      <c r="A69" s="4"/>
      <c r="B69" s="4"/>
      <c r="C69" s="87" t="s">
        <v>138</v>
      </c>
      <c r="D69" s="87"/>
      <c r="E69" s="267" t="s">
        <v>139</v>
      </c>
      <c r="F69" s="196"/>
      <c r="G69" s="196"/>
      <c r="H69" s="223"/>
      <c r="I69" s="125" t="e">
        <f>SUM(I57+I58+I60+I63+I67)</f>
        <v>#REF!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6" hidden="1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hidden="1" customHeight="1">
      <c r="A71" s="81"/>
      <c r="B71" s="4"/>
      <c r="C71" s="4"/>
      <c r="D71" s="4"/>
      <c r="E71" s="4"/>
      <c r="F71" s="4"/>
      <c r="G71" s="4"/>
      <c r="H71" s="4"/>
      <c r="I71" s="4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spans="1:26" ht="15.75" hidden="1" customHeight="1">
      <c r="A72" s="12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126"/>
      <c r="B73" s="269" t="s">
        <v>140</v>
      </c>
      <c r="C73" s="201"/>
      <c r="D73" s="4"/>
      <c r="E73" s="270"/>
      <c r="F73" s="168"/>
      <c r="G73" s="168"/>
      <c r="H73" s="193"/>
      <c r="I73" s="127" t="s">
        <v>141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126"/>
      <c r="B74" s="201"/>
      <c r="C74" s="201"/>
      <c r="D74" s="4"/>
      <c r="E74" s="169"/>
      <c r="F74" s="170"/>
      <c r="G74" s="170"/>
      <c r="H74" s="194"/>
      <c r="I74" s="103">
        <v>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4.5" hidden="1" customHeight="1">
      <c r="A75" s="4"/>
      <c r="B75" s="77"/>
      <c r="C75" s="78"/>
      <c r="D75" s="78"/>
      <c r="E75" s="79"/>
      <c r="F75" s="80"/>
      <c r="G75" s="80"/>
      <c r="H75" s="80"/>
      <c r="I75" s="80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hidden="1" customHeight="1">
      <c r="A76" s="126"/>
      <c r="B76" s="4"/>
      <c r="C76" s="4"/>
      <c r="D76" s="4"/>
      <c r="E76" s="4"/>
      <c r="F76" s="4"/>
      <c r="G76" s="128" t="s">
        <v>142</v>
      </c>
      <c r="H76" s="129" t="s">
        <v>143</v>
      </c>
      <c r="I76" s="130">
        <f>+I60</f>
        <v>0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hidden="1" customHeight="1">
      <c r="A77" s="126"/>
      <c r="B77" s="4"/>
      <c r="C77" s="4"/>
      <c r="D77" s="4"/>
      <c r="E77" s="4"/>
      <c r="F77" s="4"/>
      <c r="G77" s="128" t="s">
        <v>144</v>
      </c>
      <c r="H77" s="131" t="s">
        <v>145</v>
      </c>
      <c r="I77" s="130">
        <f t="shared" ref="I77:I78" si="2">+I57</f>
        <v>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hidden="1" customHeight="1">
      <c r="A78" s="126"/>
      <c r="B78" s="4"/>
      <c r="C78" s="4"/>
      <c r="D78" s="4"/>
      <c r="E78" s="4"/>
      <c r="F78" s="4"/>
      <c r="G78" s="128" t="s">
        <v>146</v>
      </c>
      <c r="H78" s="131" t="s">
        <v>143</v>
      </c>
      <c r="I78" s="130">
        <f t="shared" si="2"/>
        <v>0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hidden="1" customHeight="1">
      <c r="A79" s="126"/>
      <c r="B79" s="4"/>
      <c r="C79" s="4"/>
      <c r="D79" s="4"/>
      <c r="E79" s="4"/>
      <c r="F79" s="4"/>
      <c r="G79" s="128" t="s">
        <v>147</v>
      </c>
      <c r="H79" s="129" t="s">
        <v>148</v>
      </c>
      <c r="I79" s="130" t="e">
        <f>+I63</f>
        <v>#REF!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hidden="1" customHeight="1">
      <c r="A80" s="126"/>
      <c r="B80" s="4"/>
      <c r="C80" s="4"/>
      <c r="D80" s="4"/>
      <c r="E80" s="4"/>
      <c r="F80" s="4"/>
      <c r="G80" s="128" t="s">
        <v>149</v>
      </c>
      <c r="H80" s="129" t="s">
        <v>143</v>
      </c>
      <c r="I80" s="130">
        <f>+I67</f>
        <v>0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126"/>
      <c r="B81" s="271" t="s">
        <v>150</v>
      </c>
      <c r="C81" s="163"/>
      <c r="D81" s="163"/>
      <c r="E81" s="163"/>
      <c r="F81" s="163"/>
      <c r="G81" s="161"/>
      <c r="H81" s="132" t="s">
        <v>151</v>
      </c>
      <c r="I81" s="133" t="e">
        <f>+I74+I67+I63+I60+I58+I57</f>
        <v>#REF!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6" customHeight="1">
      <c r="A82" s="4"/>
      <c r="B82" s="45"/>
      <c r="C82" s="45"/>
      <c r="D82" s="45"/>
      <c r="E82" s="45"/>
      <c r="F82" s="45"/>
      <c r="G82" s="45"/>
      <c r="H82" s="45"/>
      <c r="I82" s="45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0" customHeight="1">
      <c r="A83" s="126"/>
      <c r="B83" s="134" t="s">
        <v>152</v>
      </c>
      <c r="C83" s="258"/>
      <c r="D83" s="163"/>
      <c r="E83" s="163"/>
      <c r="F83" s="161"/>
      <c r="G83" s="135"/>
      <c r="H83" s="136" t="s">
        <v>153</v>
      </c>
      <c r="I83" s="13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4.5" customHeight="1">
      <c r="A84" s="4"/>
      <c r="B84" s="77"/>
      <c r="C84" s="78"/>
      <c r="D84" s="78"/>
      <c r="E84" s="79"/>
      <c r="F84" s="80"/>
      <c r="G84" s="80"/>
      <c r="H84" s="80"/>
      <c r="I84" s="80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0" customHeight="1">
      <c r="A85" s="45"/>
      <c r="B85" s="134" t="s">
        <v>154</v>
      </c>
      <c r="C85" s="258"/>
      <c r="D85" s="163"/>
      <c r="E85" s="163"/>
      <c r="F85" s="161"/>
      <c r="G85" s="135" t="s">
        <v>53</v>
      </c>
      <c r="H85" s="136" t="s">
        <v>153</v>
      </c>
      <c r="I85" s="137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3" customHeight="1">
      <c r="A86" s="138"/>
      <c r="B86" s="139"/>
      <c r="C86" s="139"/>
      <c r="D86" s="139"/>
      <c r="E86" s="139"/>
      <c r="F86" s="140"/>
      <c r="G86" s="140"/>
      <c r="H86" s="140"/>
      <c r="I86" s="140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" customHeight="1">
      <c r="A87" s="138"/>
      <c r="B87" s="141"/>
      <c r="C87" s="141"/>
      <c r="D87" s="141"/>
      <c r="E87" s="141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5.5" customHeight="1">
      <c r="A88" s="142"/>
      <c r="B88" s="143" t="s">
        <v>155</v>
      </c>
      <c r="C88" s="259"/>
      <c r="D88" s="161"/>
      <c r="E88" s="144"/>
      <c r="F88" s="145"/>
      <c r="G88" s="260" t="s">
        <v>156</v>
      </c>
      <c r="H88" s="252"/>
      <c r="I88" s="145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</row>
    <row r="89" spans="1:26" ht="4.5" customHeight="1">
      <c r="A89" s="4"/>
      <c r="B89" s="77"/>
      <c r="C89" s="78"/>
      <c r="D89" s="78"/>
      <c r="E89" s="79"/>
      <c r="F89" s="80"/>
      <c r="G89" s="80"/>
      <c r="H89" s="80"/>
      <c r="I89" s="80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126"/>
      <c r="B90" s="4"/>
      <c r="C90" s="146"/>
      <c r="D90" s="146"/>
      <c r="E90" s="146"/>
      <c r="F90" s="146"/>
      <c r="G90" s="146"/>
      <c r="H90" s="146"/>
      <c r="I90" s="144" t="s">
        <v>157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126"/>
      <c r="B91" s="261" t="s">
        <v>158</v>
      </c>
      <c r="C91" s="147"/>
      <c r="D91" s="148"/>
      <c r="E91" s="148"/>
      <c r="F91" s="148"/>
      <c r="G91" s="148"/>
      <c r="H91" s="149"/>
      <c r="I91" s="150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126"/>
      <c r="B92" s="169"/>
      <c r="C92" s="151"/>
      <c r="D92" s="152"/>
      <c r="E92" s="152"/>
      <c r="F92" s="152"/>
      <c r="G92" s="152"/>
      <c r="H92" s="153"/>
      <c r="I92" s="15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126"/>
      <c r="B93" s="155"/>
      <c r="C93" s="146"/>
      <c r="D93" s="146"/>
      <c r="E93" s="146"/>
      <c r="F93" s="146"/>
      <c r="G93" s="146"/>
      <c r="H93" s="146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155"/>
      <c r="C94" s="75"/>
      <c r="D94" s="7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155"/>
      <c r="C95" s="75"/>
      <c r="D95" s="7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75"/>
      <c r="D96" s="7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75"/>
      <c r="D97" s="7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75"/>
      <c r="D98" s="7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75"/>
      <c r="D99" s="7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75"/>
      <c r="D100" s="7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75"/>
      <c r="D101" s="7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75"/>
      <c r="D102" s="7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75"/>
      <c r="D103" s="7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75"/>
      <c r="D104" s="7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75"/>
      <c r="D105" s="7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75"/>
      <c r="D106" s="7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75"/>
      <c r="D107" s="7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75"/>
      <c r="D108" s="7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75"/>
      <c r="D109" s="7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75"/>
      <c r="D110" s="7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75"/>
      <c r="D111" s="7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75"/>
      <c r="D112" s="7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75"/>
      <c r="D113" s="7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75"/>
      <c r="D114" s="7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75"/>
      <c r="D115" s="7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75"/>
      <c r="D116" s="7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75"/>
      <c r="D117" s="7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75"/>
      <c r="D118" s="7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75"/>
      <c r="D119" s="7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75"/>
      <c r="D120" s="7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75"/>
      <c r="D121" s="7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75"/>
      <c r="D122" s="7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75"/>
      <c r="D123" s="7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75"/>
      <c r="D124" s="7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75"/>
      <c r="D125" s="7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75"/>
      <c r="D126" s="7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75"/>
      <c r="D127" s="7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75"/>
      <c r="D128" s="7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75"/>
      <c r="D129" s="7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75"/>
      <c r="D130" s="7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75"/>
      <c r="D131" s="7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75"/>
      <c r="D132" s="7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75"/>
      <c r="D133" s="7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75"/>
      <c r="D134" s="7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75"/>
      <c r="D135" s="7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75"/>
      <c r="D136" s="7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75"/>
      <c r="D137" s="7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75"/>
      <c r="D138" s="7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75"/>
      <c r="D139" s="7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75"/>
      <c r="D140" s="7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75"/>
      <c r="D141" s="7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75"/>
      <c r="D142" s="7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75"/>
      <c r="D143" s="7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75"/>
      <c r="D144" s="7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75"/>
      <c r="D145" s="7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75"/>
      <c r="D146" s="7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75"/>
      <c r="D147" s="7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75"/>
      <c r="D148" s="7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75"/>
      <c r="D149" s="7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75"/>
      <c r="D150" s="7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75"/>
      <c r="D151" s="7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75"/>
      <c r="D152" s="7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75"/>
      <c r="D153" s="7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75"/>
      <c r="D154" s="7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75"/>
      <c r="D155" s="7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75"/>
      <c r="D156" s="7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75"/>
      <c r="D157" s="7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75"/>
      <c r="D158" s="7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75"/>
      <c r="D159" s="7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75"/>
      <c r="D160" s="7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75"/>
      <c r="D161" s="7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75"/>
      <c r="D162" s="7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75"/>
      <c r="D163" s="7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75"/>
      <c r="D164" s="7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75"/>
      <c r="D165" s="7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75"/>
      <c r="D166" s="7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75"/>
      <c r="D167" s="7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75"/>
      <c r="D168" s="7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75"/>
      <c r="D169" s="7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75"/>
      <c r="D170" s="7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75"/>
      <c r="D171" s="7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75"/>
      <c r="D172" s="7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75"/>
      <c r="D173" s="7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75"/>
      <c r="D174" s="7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75"/>
      <c r="D175" s="7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75"/>
      <c r="D176" s="7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75"/>
      <c r="D177" s="7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75"/>
      <c r="D178" s="7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75"/>
      <c r="D179" s="7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75"/>
      <c r="D180" s="7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75"/>
      <c r="D181" s="7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75"/>
      <c r="D182" s="7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75"/>
      <c r="D183" s="7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75"/>
      <c r="D184" s="7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75"/>
      <c r="D185" s="7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75"/>
      <c r="D186" s="7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75"/>
      <c r="D187" s="7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75"/>
      <c r="D188" s="7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75"/>
      <c r="D189" s="7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75"/>
      <c r="D190" s="7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75"/>
      <c r="D191" s="7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75"/>
      <c r="D192" s="7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75"/>
      <c r="D193" s="7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75"/>
      <c r="D194" s="7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75"/>
      <c r="D195" s="7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75"/>
      <c r="D196" s="7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75"/>
      <c r="D197" s="7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75"/>
      <c r="D198" s="7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75"/>
      <c r="D199" s="7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75"/>
      <c r="D200" s="7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75"/>
      <c r="D201" s="7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75"/>
      <c r="D202" s="7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75"/>
      <c r="D203" s="7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75"/>
      <c r="D204" s="7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75"/>
      <c r="D205" s="7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75"/>
      <c r="D206" s="7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75"/>
      <c r="D207" s="7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75"/>
      <c r="D208" s="7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75"/>
      <c r="D209" s="7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75"/>
      <c r="D210" s="7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75"/>
      <c r="D211" s="7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75"/>
      <c r="D212" s="7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75"/>
      <c r="D213" s="7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75"/>
      <c r="D214" s="7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75"/>
      <c r="D215" s="7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75"/>
      <c r="D216" s="7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75"/>
      <c r="D217" s="7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75"/>
      <c r="D218" s="7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75"/>
      <c r="D219" s="7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75"/>
      <c r="D220" s="7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75"/>
      <c r="D221" s="7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75"/>
      <c r="D222" s="7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75"/>
      <c r="D223" s="7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75"/>
      <c r="D224" s="7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75"/>
      <c r="D225" s="7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75"/>
      <c r="D226" s="7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75"/>
      <c r="D227" s="7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75"/>
      <c r="D228" s="7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75"/>
      <c r="D229" s="7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75"/>
      <c r="D230" s="7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75"/>
      <c r="D231" s="7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75"/>
      <c r="D232" s="7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75"/>
      <c r="D233" s="7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75"/>
      <c r="D234" s="7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75"/>
      <c r="D235" s="7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75"/>
      <c r="D236" s="7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75"/>
      <c r="D237" s="7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75"/>
      <c r="D238" s="7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75"/>
      <c r="D239" s="7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75"/>
      <c r="D240" s="7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75"/>
      <c r="D241" s="7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75"/>
      <c r="D242" s="7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75"/>
      <c r="D243" s="7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75"/>
      <c r="D244" s="7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75"/>
      <c r="D245" s="7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75"/>
      <c r="D246" s="7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75"/>
      <c r="D247" s="7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75"/>
      <c r="D248" s="7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75"/>
      <c r="D249" s="7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75"/>
      <c r="D250" s="7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75"/>
      <c r="D251" s="7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75"/>
      <c r="D252" s="7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75"/>
      <c r="D253" s="7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75"/>
      <c r="D254" s="7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75"/>
      <c r="D255" s="7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75"/>
      <c r="D256" s="7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75"/>
      <c r="D257" s="7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75"/>
      <c r="D258" s="7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75"/>
      <c r="D259" s="7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75"/>
      <c r="D260" s="7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75"/>
      <c r="D261" s="7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75"/>
      <c r="D262" s="7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75"/>
      <c r="D263" s="7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75"/>
      <c r="D264" s="7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75"/>
      <c r="D265" s="7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75"/>
      <c r="D266" s="7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75"/>
      <c r="D267" s="7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75"/>
      <c r="D268" s="7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75"/>
      <c r="D269" s="7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75"/>
      <c r="D270" s="7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75"/>
      <c r="D271" s="7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75"/>
      <c r="D272" s="7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75"/>
      <c r="D273" s="7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75"/>
      <c r="D274" s="7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75"/>
      <c r="D275" s="7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75"/>
      <c r="D276" s="7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75"/>
      <c r="D277" s="7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75"/>
      <c r="D278" s="7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75"/>
      <c r="D279" s="7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75"/>
      <c r="D280" s="7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75"/>
      <c r="D281" s="7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75"/>
      <c r="D282" s="7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75"/>
      <c r="D283" s="7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75"/>
      <c r="D284" s="7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75"/>
      <c r="D285" s="7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75"/>
      <c r="D286" s="7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75"/>
      <c r="D287" s="7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75"/>
      <c r="D288" s="7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75"/>
      <c r="D289" s="7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75"/>
      <c r="D290" s="7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75"/>
      <c r="D291" s="7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75"/>
      <c r="D292" s="7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75"/>
      <c r="D293" s="7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75"/>
      <c r="D294" s="7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75"/>
      <c r="D295" s="7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75"/>
      <c r="D296" s="7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75"/>
      <c r="D297" s="7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75"/>
      <c r="D298" s="7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75"/>
      <c r="D299" s="7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75"/>
      <c r="D300" s="7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75"/>
      <c r="D301" s="7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75"/>
      <c r="D302" s="7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75"/>
      <c r="D303" s="7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75"/>
      <c r="D304" s="7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75"/>
      <c r="D305" s="7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75"/>
      <c r="D306" s="7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75"/>
      <c r="D307" s="7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75"/>
      <c r="D308" s="7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75"/>
      <c r="D309" s="7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75"/>
      <c r="D310" s="7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75"/>
      <c r="D311" s="7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75"/>
      <c r="D312" s="7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75"/>
      <c r="D313" s="7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75"/>
      <c r="D314" s="7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75"/>
      <c r="D315" s="7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75"/>
      <c r="D316" s="7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75"/>
      <c r="D317" s="7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75"/>
      <c r="D318" s="7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75"/>
      <c r="D319" s="7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75"/>
      <c r="D320" s="7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75"/>
      <c r="D321" s="7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75"/>
      <c r="D322" s="7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75"/>
      <c r="D323" s="7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75"/>
      <c r="D324" s="7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75"/>
      <c r="D325" s="7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75"/>
      <c r="D326" s="7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75"/>
      <c r="D327" s="7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75"/>
      <c r="D328" s="7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75"/>
      <c r="D329" s="7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75"/>
      <c r="D330" s="7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75"/>
      <c r="D331" s="7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75"/>
      <c r="D332" s="7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75"/>
      <c r="D333" s="7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75"/>
      <c r="D334" s="7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75"/>
      <c r="D335" s="7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75"/>
      <c r="D336" s="7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75"/>
      <c r="D337" s="7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75"/>
      <c r="D338" s="7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75"/>
      <c r="D339" s="7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75"/>
      <c r="D340" s="7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75"/>
      <c r="D341" s="7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75"/>
      <c r="D342" s="7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75"/>
      <c r="D343" s="7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75"/>
      <c r="D344" s="7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75"/>
      <c r="D345" s="7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75"/>
      <c r="D346" s="7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75"/>
      <c r="D347" s="7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75"/>
      <c r="D348" s="7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75"/>
      <c r="D349" s="7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75"/>
      <c r="D350" s="7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75"/>
      <c r="D351" s="7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75"/>
      <c r="D352" s="7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75"/>
      <c r="D353" s="7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75"/>
      <c r="D354" s="7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75"/>
      <c r="D355" s="7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75"/>
      <c r="D356" s="7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75"/>
      <c r="D357" s="7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75"/>
      <c r="D358" s="7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75"/>
      <c r="D359" s="7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75"/>
      <c r="D360" s="7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75"/>
      <c r="D361" s="7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75"/>
      <c r="D362" s="7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75"/>
      <c r="D363" s="7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75"/>
      <c r="D364" s="7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75"/>
      <c r="D365" s="7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75"/>
      <c r="D366" s="7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75"/>
      <c r="D367" s="7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75"/>
      <c r="D368" s="7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75"/>
      <c r="D369" s="7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75"/>
      <c r="D370" s="7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75"/>
      <c r="D371" s="7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75"/>
      <c r="D372" s="7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75"/>
      <c r="D373" s="7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75"/>
      <c r="D374" s="7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75"/>
      <c r="D375" s="7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75"/>
      <c r="D376" s="7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75"/>
      <c r="D377" s="7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75"/>
      <c r="D378" s="7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75"/>
      <c r="D379" s="7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75"/>
      <c r="D380" s="7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75"/>
      <c r="D381" s="7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75"/>
      <c r="D382" s="7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75"/>
      <c r="D383" s="7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75"/>
      <c r="D384" s="7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75"/>
      <c r="D385" s="7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75"/>
      <c r="D386" s="7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75"/>
      <c r="D387" s="7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75"/>
      <c r="D388" s="7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75"/>
      <c r="D389" s="7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75"/>
      <c r="D390" s="7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75"/>
      <c r="D391" s="7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75"/>
      <c r="D392" s="7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75"/>
      <c r="D393" s="7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75"/>
      <c r="D394" s="7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75"/>
      <c r="D395" s="7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75"/>
      <c r="D396" s="7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75"/>
      <c r="D397" s="7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75"/>
      <c r="D398" s="7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75"/>
      <c r="D399" s="7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75"/>
      <c r="D400" s="7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75"/>
      <c r="D401" s="7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75"/>
      <c r="D402" s="7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75"/>
      <c r="D403" s="7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75"/>
      <c r="D404" s="7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75"/>
      <c r="D405" s="7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75"/>
      <c r="D406" s="7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75"/>
      <c r="D407" s="7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75"/>
      <c r="D408" s="7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75"/>
      <c r="D409" s="7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75"/>
      <c r="D410" s="7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75"/>
      <c r="D411" s="7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75"/>
      <c r="D412" s="7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75"/>
      <c r="D413" s="7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75"/>
      <c r="D414" s="7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75"/>
      <c r="D415" s="7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75"/>
      <c r="D416" s="7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75"/>
      <c r="D417" s="7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75"/>
      <c r="D418" s="7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75"/>
      <c r="D419" s="7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75"/>
      <c r="D420" s="7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75"/>
      <c r="D421" s="7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75"/>
      <c r="D422" s="7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75"/>
      <c r="D423" s="7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75"/>
      <c r="D424" s="7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75"/>
      <c r="D425" s="7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75"/>
      <c r="D426" s="7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75"/>
      <c r="D427" s="7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75"/>
      <c r="D428" s="7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75"/>
      <c r="D429" s="7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75"/>
      <c r="D430" s="7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75"/>
      <c r="D431" s="7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75"/>
      <c r="D432" s="7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75"/>
      <c r="D433" s="7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75"/>
      <c r="D434" s="7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75"/>
      <c r="D435" s="7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75"/>
      <c r="D436" s="7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75"/>
      <c r="D437" s="7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75"/>
      <c r="D438" s="7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75"/>
      <c r="D439" s="7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75"/>
      <c r="D440" s="7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75"/>
      <c r="D441" s="7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75"/>
      <c r="D442" s="7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75"/>
      <c r="D443" s="7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75"/>
      <c r="D444" s="7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75"/>
      <c r="D445" s="7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75"/>
      <c r="D446" s="7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75"/>
      <c r="D447" s="7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75"/>
      <c r="D448" s="7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75"/>
      <c r="D449" s="7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75"/>
      <c r="D450" s="7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75"/>
      <c r="D451" s="7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75"/>
      <c r="D452" s="7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75"/>
      <c r="D453" s="7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75"/>
      <c r="D454" s="7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75"/>
      <c r="D455" s="7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75"/>
      <c r="D456" s="7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75"/>
      <c r="D457" s="7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75"/>
      <c r="D458" s="7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75"/>
      <c r="D459" s="7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75"/>
      <c r="D460" s="7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75"/>
      <c r="D461" s="7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75"/>
      <c r="D462" s="7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75"/>
      <c r="D463" s="7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75"/>
      <c r="D464" s="7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75"/>
      <c r="D465" s="7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75"/>
      <c r="D466" s="7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75"/>
      <c r="D467" s="7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75"/>
      <c r="D468" s="7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75"/>
      <c r="D469" s="7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75"/>
      <c r="D470" s="7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75"/>
      <c r="D471" s="7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75"/>
      <c r="D472" s="7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75"/>
      <c r="D473" s="7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75"/>
      <c r="D474" s="7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75"/>
      <c r="D475" s="7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75"/>
      <c r="D476" s="7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75"/>
      <c r="D477" s="7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75"/>
      <c r="D478" s="7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75"/>
      <c r="D479" s="7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75"/>
      <c r="D480" s="7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75"/>
      <c r="D481" s="7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75"/>
      <c r="D482" s="7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75"/>
      <c r="D483" s="7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75"/>
      <c r="D484" s="7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75"/>
      <c r="D485" s="7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75"/>
      <c r="D486" s="7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75"/>
      <c r="D487" s="7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75"/>
      <c r="D488" s="7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75"/>
      <c r="D489" s="7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75"/>
      <c r="D490" s="7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75"/>
      <c r="D491" s="7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75"/>
      <c r="D492" s="7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75"/>
      <c r="D493" s="7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75"/>
      <c r="D494" s="7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75"/>
      <c r="D495" s="7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75"/>
      <c r="D496" s="7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75"/>
      <c r="D497" s="7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75"/>
      <c r="D498" s="7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75"/>
      <c r="D499" s="7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156" t="s">
        <v>104</v>
      </c>
      <c r="C500" s="75"/>
      <c r="D500" s="7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157" t="e">
        <f>+#REF!</f>
        <v>#REF!</v>
      </c>
      <c r="C501" s="75"/>
      <c r="D501" s="7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75"/>
      <c r="D502" s="7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75"/>
      <c r="D503" s="7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75"/>
      <c r="D504" s="7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75"/>
      <c r="D505" s="7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75"/>
      <c r="D506" s="7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75"/>
      <c r="D507" s="7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75"/>
      <c r="D508" s="7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75"/>
      <c r="D509" s="7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75"/>
      <c r="D510" s="7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75"/>
      <c r="D511" s="7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75"/>
      <c r="D512" s="7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75"/>
      <c r="D513" s="7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75"/>
      <c r="D514" s="7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75"/>
      <c r="D515" s="7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75"/>
      <c r="D516" s="7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75"/>
      <c r="D517" s="7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75"/>
      <c r="D518" s="7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75"/>
      <c r="D519" s="7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75"/>
      <c r="D520" s="7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75"/>
      <c r="D521" s="7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75"/>
      <c r="D522" s="7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75"/>
      <c r="D523" s="7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75"/>
      <c r="D524" s="7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75"/>
      <c r="D525" s="7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75"/>
      <c r="D526" s="7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75"/>
      <c r="D527" s="7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75"/>
      <c r="D528" s="7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75"/>
      <c r="D529" s="7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75"/>
      <c r="D530" s="7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75"/>
      <c r="D531" s="7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75"/>
      <c r="D532" s="7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75"/>
      <c r="D533" s="7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75"/>
      <c r="D534" s="7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75"/>
      <c r="D535" s="7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75"/>
      <c r="D536" s="7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75"/>
      <c r="D537" s="7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75"/>
      <c r="D538" s="7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75"/>
      <c r="D539" s="7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75"/>
      <c r="D540" s="7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75"/>
      <c r="D541" s="7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75"/>
      <c r="D542" s="7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75"/>
      <c r="D543" s="7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75"/>
      <c r="D544" s="7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75"/>
      <c r="D545" s="7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75"/>
      <c r="D546" s="7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75"/>
      <c r="D547" s="7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75"/>
      <c r="D548" s="7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75"/>
      <c r="D549" s="7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75"/>
      <c r="D550" s="7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75"/>
      <c r="D551" s="7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75"/>
      <c r="D552" s="7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75"/>
      <c r="D553" s="7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75"/>
      <c r="D554" s="7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75"/>
      <c r="D555" s="7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75"/>
      <c r="D556" s="7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75"/>
      <c r="D557" s="7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75"/>
      <c r="D558" s="7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75"/>
      <c r="D559" s="7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75"/>
      <c r="D560" s="7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75"/>
      <c r="D561" s="7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75"/>
      <c r="D562" s="7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75"/>
      <c r="D563" s="7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75"/>
      <c r="D564" s="7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75"/>
      <c r="D565" s="7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75"/>
      <c r="D566" s="7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75"/>
      <c r="D567" s="7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75"/>
      <c r="D568" s="7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75"/>
      <c r="D569" s="7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75"/>
      <c r="D570" s="7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75"/>
      <c r="D571" s="7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75"/>
      <c r="D572" s="7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75"/>
      <c r="D573" s="7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75"/>
      <c r="D574" s="7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75"/>
      <c r="D575" s="7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75"/>
      <c r="D576" s="7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75"/>
      <c r="D577" s="7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75"/>
      <c r="D578" s="7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75"/>
      <c r="D579" s="7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75"/>
      <c r="D580" s="7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75"/>
      <c r="D581" s="7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75"/>
      <c r="D582" s="7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75"/>
      <c r="D583" s="7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75"/>
      <c r="D584" s="7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75"/>
      <c r="D585" s="7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75"/>
      <c r="D586" s="7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75"/>
      <c r="D587" s="7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75"/>
      <c r="D588" s="7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75"/>
      <c r="D589" s="7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75"/>
      <c r="D590" s="7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75"/>
      <c r="D591" s="7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75"/>
      <c r="D592" s="7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75"/>
      <c r="D593" s="7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75"/>
      <c r="D594" s="7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75"/>
      <c r="D595" s="7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75"/>
      <c r="D596" s="7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75"/>
      <c r="D597" s="7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75"/>
      <c r="D598" s="7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75"/>
      <c r="D599" s="7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75"/>
      <c r="D600" s="7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75"/>
      <c r="D601" s="7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75"/>
      <c r="D602" s="7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75"/>
      <c r="D603" s="7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75"/>
      <c r="D604" s="7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75"/>
      <c r="D605" s="7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75"/>
      <c r="D606" s="7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75"/>
      <c r="D607" s="7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75"/>
      <c r="D608" s="7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75"/>
      <c r="D609" s="7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75"/>
      <c r="D610" s="7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75"/>
      <c r="D611" s="7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75"/>
      <c r="D612" s="7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75"/>
      <c r="D613" s="7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75"/>
      <c r="D614" s="7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75"/>
      <c r="D615" s="7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75"/>
      <c r="D616" s="7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75"/>
      <c r="D617" s="7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75"/>
      <c r="D618" s="7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75"/>
      <c r="D619" s="7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75"/>
      <c r="D620" s="7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75"/>
      <c r="D621" s="7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75"/>
      <c r="D622" s="7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75"/>
      <c r="D623" s="7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75"/>
      <c r="D624" s="7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75"/>
      <c r="D625" s="7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75"/>
      <c r="D626" s="7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75"/>
      <c r="D627" s="7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75"/>
      <c r="D628" s="7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75"/>
      <c r="D629" s="7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75"/>
      <c r="D630" s="7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75"/>
      <c r="D631" s="7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75"/>
      <c r="D632" s="7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75"/>
      <c r="D633" s="7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75"/>
      <c r="D634" s="7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75"/>
      <c r="D635" s="7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75"/>
      <c r="D636" s="7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75"/>
      <c r="D637" s="7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75"/>
      <c r="D638" s="7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75"/>
      <c r="D639" s="7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75"/>
      <c r="D640" s="7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75"/>
      <c r="D641" s="7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75"/>
      <c r="D642" s="7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75"/>
      <c r="D643" s="7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75"/>
      <c r="D644" s="7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75"/>
      <c r="D645" s="7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75"/>
      <c r="D646" s="7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75"/>
      <c r="D647" s="7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75"/>
      <c r="D648" s="7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75"/>
      <c r="D649" s="7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75"/>
      <c r="D650" s="7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75"/>
      <c r="D651" s="7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75"/>
      <c r="D652" s="7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75"/>
      <c r="D653" s="7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75"/>
      <c r="D654" s="7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75"/>
      <c r="D655" s="7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75"/>
      <c r="D656" s="7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75"/>
      <c r="D657" s="7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75"/>
      <c r="D658" s="7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75"/>
      <c r="D659" s="7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75"/>
      <c r="D660" s="7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75"/>
      <c r="D661" s="7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75"/>
      <c r="D662" s="7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75"/>
      <c r="D663" s="7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75"/>
      <c r="D664" s="7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75"/>
      <c r="D665" s="7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75"/>
      <c r="D666" s="7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75"/>
      <c r="D667" s="7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75"/>
      <c r="D668" s="7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75"/>
      <c r="D669" s="7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75"/>
      <c r="D670" s="7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75"/>
      <c r="D671" s="7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75"/>
      <c r="D672" s="7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75"/>
      <c r="D673" s="7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75"/>
      <c r="D674" s="7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75"/>
      <c r="D675" s="7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75"/>
      <c r="D676" s="7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75"/>
      <c r="D677" s="7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75"/>
      <c r="D678" s="7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75"/>
      <c r="D679" s="7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75"/>
      <c r="D680" s="7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75"/>
      <c r="D681" s="7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75"/>
      <c r="D682" s="7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75"/>
      <c r="D683" s="7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75"/>
      <c r="D684" s="7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75"/>
      <c r="D685" s="7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75"/>
      <c r="D686" s="7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75"/>
      <c r="D687" s="7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75"/>
      <c r="D688" s="7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75"/>
      <c r="D689" s="7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75"/>
      <c r="D690" s="7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75"/>
      <c r="D691" s="7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75"/>
      <c r="D692" s="7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75"/>
      <c r="D693" s="7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75"/>
      <c r="D694" s="7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75"/>
      <c r="D695" s="7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75"/>
      <c r="D696" s="7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75"/>
      <c r="D697" s="7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75"/>
      <c r="D698" s="7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75"/>
      <c r="D699" s="7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75"/>
      <c r="D700" s="7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75"/>
      <c r="D701" s="7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75"/>
      <c r="D702" s="7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75"/>
      <c r="D703" s="7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75"/>
      <c r="D704" s="7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75"/>
      <c r="D705" s="7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75"/>
      <c r="D706" s="7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75"/>
      <c r="D707" s="7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75"/>
      <c r="D708" s="7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75"/>
      <c r="D709" s="7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75"/>
      <c r="D710" s="7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75"/>
      <c r="D711" s="7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75"/>
      <c r="D712" s="7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75"/>
      <c r="D713" s="7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75"/>
      <c r="D714" s="7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75"/>
      <c r="D715" s="7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75"/>
      <c r="D716" s="7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75"/>
      <c r="D717" s="7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75"/>
      <c r="D718" s="7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75"/>
      <c r="D719" s="7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75"/>
      <c r="D720" s="7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75"/>
      <c r="D721" s="7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75"/>
      <c r="D722" s="7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75"/>
      <c r="D723" s="7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75"/>
      <c r="D724" s="7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75"/>
      <c r="D725" s="7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75"/>
      <c r="D726" s="7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75"/>
      <c r="D727" s="7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75"/>
      <c r="D728" s="7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75"/>
      <c r="D729" s="7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75"/>
      <c r="D730" s="7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75"/>
      <c r="D731" s="7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75"/>
      <c r="D732" s="7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75"/>
      <c r="D733" s="7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75"/>
      <c r="D734" s="7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75"/>
      <c r="D735" s="7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75"/>
      <c r="D736" s="7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75"/>
      <c r="D737" s="7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75"/>
      <c r="D738" s="7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75"/>
      <c r="D739" s="7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75"/>
      <c r="D740" s="7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75"/>
      <c r="D741" s="7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75"/>
      <c r="D742" s="7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75"/>
      <c r="D743" s="7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75"/>
      <c r="D744" s="7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75"/>
      <c r="D745" s="7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75"/>
      <c r="D746" s="7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75"/>
      <c r="D747" s="7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75"/>
      <c r="D748" s="7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75"/>
      <c r="D749" s="7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75"/>
      <c r="D750" s="7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75"/>
      <c r="D751" s="7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75"/>
      <c r="D752" s="7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75"/>
      <c r="D753" s="7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75"/>
      <c r="D754" s="7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75"/>
      <c r="D755" s="7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75"/>
      <c r="D756" s="7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75"/>
      <c r="D757" s="7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75"/>
      <c r="D758" s="7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75"/>
      <c r="D759" s="7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75"/>
      <c r="D760" s="7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75"/>
      <c r="D761" s="7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75"/>
      <c r="D762" s="7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75"/>
      <c r="D763" s="7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75"/>
      <c r="D764" s="7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75"/>
      <c r="D765" s="7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75"/>
      <c r="D766" s="7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75"/>
      <c r="D767" s="7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75"/>
      <c r="D768" s="7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75"/>
      <c r="D769" s="7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75"/>
      <c r="D770" s="7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75"/>
      <c r="D771" s="7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75"/>
      <c r="D772" s="7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75"/>
      <c r="D773" s="7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75"/>
      <c r="D774" s="7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75"/>
      <c r="D775" s="7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75"/>
      <c r="D776" s="7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75"/>
      <c r="D777" s="7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75"/>
      <c r="D778" s="7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75"/>
      <c r="D779" s="7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75"/>
      <c r="D780" s="7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75"/>
      <c r="D781" s="7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75"/>
      <c r="D782" s="7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75"/>
      <c r="D783" s="7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75"/>
      <c r="D784" s="7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75"/>
      <c r="D785" s="7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75"/>
      <c r="D786" s="7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75"/>
      <c r="D787" s="7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75"/>
      <c r="D788" s="7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75"/>
      <c r="D789" s="7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75"/>
      <c r="D790" s="7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75"/>
      <c r="D791" s="7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75"/>
      <c r="D792" s="7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75"/>
      <c r="D793" s="7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75"/>
      <c r="D794" s="7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75"/>
      <c r="D795" s="7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75"/>
      <c r="D796" s="7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75"/>
      <c r="D797" s="7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75"/>
      <c r="D798" s="7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75"/>
      <c r="D799" s="7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75"/>
      <c r="D800" s="7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75"/>
      <c r="D801" s="7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75"/>
      <c r="D802" s="7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75"/>
      <c r="D803" s="7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75"/>
      <c r="D804" s="7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75"/>
      <c r="D805" s="7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75"/>
      <c r="D806" s="7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75"/>
      <c r="D807" s="7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75"/>
      <c r="D808" s="7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75"/>
      <c r="D809" s="7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75"/>
      <c r="D810" s="7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75"/>
      <c r="D811" s="7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75"/>
      <c r="D812" s="7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75"/>
      <c r="D813" s="7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75"/>
      <c r="D814" s="7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75"/>
      <c r="D815" s="7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75"/>
      <c r="D816" s="7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75"/>
      <c r="D817" s="7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75"/>
      <c r="D818" s="7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75"/>
      <c r="D819" s="7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75"/>
      <c r="D820" s="7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75"/>
      <c r="D821" s="7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75"/>
      <c r="D822" s="7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75"/>
      <c r="D823" s="7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75"/>
      <c r="D824" s="7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75"/>
      <c r="D825" s="7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75"/>
      <c r="D826" s="7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75"/>
      <c r="D827" s="7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75"/>
      <c r="D828" s="7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75"/>
      <c r="D829" s="7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75"/>
      <c r="D830" s="7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75"/>
      <c r="D831" s="7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75"/>
      <c r="D832" s="7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75"/>
      <c r="D833" s="7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75"/>
      <c r="D834" s="7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75"/>
      <c r="D835" s="7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75"/>
      <c r="D836" s="7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75"/>
      <c r="D837" s="7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75"/>
      <c r="D838" s="7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75"/>
      <c r="D839" s="7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75"/>
      <c r="D840" s="7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75"/>
      <c r="D841" s="7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75"/>
      <c r="D842" s="7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75"/>
      <c r="D843" s="7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75"/>
      <c r="D844" s="7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75"/>
      <c r="D845" s="7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75"/>
      <c r="D846" s="7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75"/>
      <c r="D847" s="7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75"/>
      <c r="D848" s="7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75"/>
      <c r="D849" s="7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75"/>
      <c r="D850" s="7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75"/>
      <c r="D851" s="7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75"/>
      <c r="D852" s="7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75"/>
      <c r="D853" s="7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75"/>
      <c r="D854" s="7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75"/>
      <c r="D855" s="7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75"/>
      <c r="D856" s="7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75"/>
      <c r="D857" s="7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75"/>
      <c r="D858" s="7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75"/>
      <c r="D859" s="7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75"/>
      <c r="D860" s="7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75"/>
      <c r="D861" s="7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75"/>
      <c r="D862" s="7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75"/>
      <c r="D863" s="7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75"/>
      <c r="D864" s="7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75"/>
      <c r="D865" s="7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75"/>
      <c r="D866" s="7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75"/>
      <c r="D867" s="7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75"/>
      <c r="D868" s="7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75"/>
      <c r="D869" s="7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75"/>
      <c r="D870" s="7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75"/>
      <c r="D871" s="7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75"/>
      <c r="D872" s="7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75"/>
      <c r="D873" s="7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75"/>
      <c r="D874" s="7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75"/>
      <c r="D875" s="7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75"/>
      <c r="D876" s="7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75"/>
      <c r="D877" s="7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75"/>
      <c r="D878" s="7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75"/>
      <c r="D879" s="7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75"/>
      <c r="D880" s="7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75"/>
      <c r="D881" s="7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75"/>
      <c r="D882" s="7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75"/>
      <c r="D883" s="7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75"/>
      <c r="D884" s="7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75"/>
      <c r="D885" s="7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75"/>
      <c r="D886" s="7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75"/>
      <c r="D887" s="7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75"/>
      <c r="D888" s="7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75"/>
      <c r="D889" s="7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75"/>
      <c r="D890" s="7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75"/>
      <c r="D891" s="7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75"/>
      <c r="D892" s="7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75"/>
      <c r="D893" s="7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75"/>
      <c r="D894" s="7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75"/>
      <c r="D895" s="7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75"/>
      <c r="D896" s="7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75"/>
      <c r="D897" s="7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75"/>
      <c r="D898" s="7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75"/>
      <c r="D899" s="7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75"/>
      <c r="D900" s="7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75"/>
      <c r="D901" s="7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75"/>
      <c r="D902" s="7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75"/>
      <c r="D903" s="7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75"/>
      <c r="D904" s="7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75"/>
      <c r="D905" s="7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75"/>
      <c r="D906" s="7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75"/>
      <c r="D907" s="7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75"/>
      <c r="D908" s="7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75"/>
      <c r="D909" s="7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75"/>
      <c r="D910" s="7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75"/>
      <c r="D911" s="7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75"/>
      <c r="D912" s="7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75"/>
      <c r="D913" s="7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75"/>
      <c r="D914" s="7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75"/>
      <c r="D915" s="7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75"/>
      <c r="D916" s="7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75"/>
      <c r="D917" s="7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75"/>
      <c r="D918" s="7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75"/>
      <c r="D919" s="7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75"/>
      <c r="D920" s="7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75"/>
      <c r="D921" s="7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75"/>
      <c r="D922" s="7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75"/>
      <c r="D923" s="7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75"/>
      <c r="D924" s="7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75"/>
      <c r="D925" s="7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75"/>
      <c r="D926" s="7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75"/>
      <c r="D927" s="7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75"/>
      <c r="D928" s="7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75"/>
      <c r="D929" s="7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75"/>
      <c r="D930" s="7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75"/>
      <c r="D931" s="7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75"/>
      <c r="D932" s="7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75"/>
      <c r="D933" s="7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75"/>
      <c r="D934" s="7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75"/>
      <c r="D935" s="7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75"/>
      <c r="D936" s="7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75"/>
      <c r="D937" s="7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75"/>
      <c r="D938" s="7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75"/>
      <c r="D939" s="7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75"/>
      <c r="D940" s="7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75"/>
      <c r="D941" s="7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75"/>
      <c r="D942" s="7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75"/>
      <c r="D943" s="7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75"/>
      <c r="D944" s="7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75"/>
      <c r="D945" s="7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75"/>
      <c r="D946" s="7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75"/>
      <c r="D947" s="7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75"/>
      <c r="D948" s="7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75"/>
      <c r="D949" s="7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75"/>
      <c r="D950" s="7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75"/>
      <c r="D951" s="7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75"/>
      <c r="D952" s="7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75"/>
      <c r="D953" s="7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75"/>
      <c r="D954" s="7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75"/>
      <c r="D955" s="7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75"/>
      <c r="D956" s="7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75"/>
      <c r="D957" s="7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75"/>
      <c r="D958" s="7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75"/>
      <c r="D959" s="7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75"/>
      <c r="D960" s="7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75"/>
      <c r="D961" s="7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75"/>
      <c r="D962" s="7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75"/>
      <c r="D963" s="7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75"/>
      <c r="D964" s="7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75"/>
      <c r="D965" s="7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75"/>
      <c r="D966" s="7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75"/>
      <c r="D967" s="7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75"/>
      <c r="D968" s="7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75"/>
      <c r="D969" s="7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75"/>
      <c r="D970" s="7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75"/>
      <c r="D971" s="7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75"/>
      <c r="D972" s="7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75"/>
      <c r="D973" s="7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75"/>
      <c r="D974" s="7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75"/>
      <c r="D975" s="7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75"/>
      <c r="D976" s="7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75"/>
      <c r="D977" s="7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75"/>
      <c r="D978" s="7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75"/>
      <c r="D979" s="7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75"/>
      <c r="D980" s="7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75"/>
      <c r="D981" s="7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75"/>
      <c r="D982" s="7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75"/>
      <c r="D983" s="7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75"/>
      <c r="D984" s="7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75"/>
      <c r="D985" s="7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75"/>
      <c r="D986" s="7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75"/>
      <c r="D987" s="7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75"/>
      <c r="D988" s="7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75"/>
      <c r="D989" s="7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75"/>
      <c r="D990" s="7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75"/>
      <c r="D991" s="7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75"/>
      <c r="D992" s="7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75"/>
      <c r="D993" s="7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75"/>
      <c r="D994" s="7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75"/>
      <c r="D995" s="7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75"/>
      <c r="D996" s="7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75"/>
      <c r="D997" s="7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4"/>
      <c r="C998" s="75"/>
      <c r="D998" s="7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4"/>
      <c r="C999" s="75"/>
      <c r="D999" s="7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4"/>
      <c r="C1000" s="75"/>
      <c r="D1000" s="7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3">
    <mergeCell ref="B2:I2"/>
    <mergeCell ref="B3:I3"/>
    <mergeCell ref="B5:I5"/>
    <mergeCell ref="B7:I7"/>
    <mergeCell ref="C9:F9"/>
    <mergeCell ref="G9:H9"/>
    <mergeCell ref="B11:I11"/>
    <mergeCell ref="E14:F14"/>
    <mergeCell ref="G14:H14"/>
    <mergeCell ref="E15:F15"/>
    <mergeCell ref="G15:H15"/>
    <mergeCell ref="E17:I17"/>
    <mergeCell ref="E19:I19"/>
    <mergeCell ref="E21:I21"/>
    <mergeCell ref="E23:I23"/>
    <mergeCell ref="E27:I27"/>
    <mergeCell ref="K28:L28"/>
    <mergeCell ref="E30:I30"/>
    <mergeCell ref="B31:I39"/>
    <mergeCell ref="B41:I41"/>
    <mergeCell ref="B42:I48"/>
    <mergeCell ref="B50:I50"/>
    <mergeCell ref="B51:I54"/>
    <mergeCell ref="B56:C56"/>
    <mergeCell ref="E56:H56"/>
    <mergeCell ref="B57:C57"/>
    <mergeCell ref="E57:H57"/>
    <mergeCell ref="E58:H58"/>
    <mergeCell ref="B73:C74"/>
    <mergeCell ref="E73:H74"/>
    <mergeCell ref="B81:G81"/>
    <mergeCell ref="C83:F83"/>
    <mergeCell ref="C85:F85"/>
    <mergeCell ref="C88:D88"/>
    <mergeCell ref="G88:H88"/>
    <mergeCell ref="B91:B92"/>
    <mergeCell ref="B61:C61"/>
    <mergeCell ref="E63:H63"/>
    <mergeCell ref="B65:B66"/>
    <mergeCell ref="E65:I65"/>
    <mergeCell ref="E66:I66"/>
    <mergeCell ref="B67:C67"/>
    <mergeCell ref="E69:H69"/>
  </mergeCells>
  <conditionalFormatting sqref="E25 G25">
    <cfRule type="cellIs" dxfId="12" priority="1" stopIfTrue="1" operator="equal">
      <formula>$K$2</formula>
    </cfRule>
  </conditionalFormatting>
  <conditionalFormatting sqref="E27 E15 E17:I17 G15 I15">
    <cfRule type="cellIs" dxfId="11" priority="2" stopIfTrue="1" operator="equal">
      <formula>$K$2</formula>
    </cfRule>
  </conditionalFormatting>
  <conditionalFormatting sqref="E19">
    <cfRule type="cellIs" dxfId="10" priority="3" stopIfTrue="1" operator="equal">
      <formula>$K$2</formula>
    </cfRule>
  </conditionalFormatting>
  <conditionalFormatting sqref="E21">
    <cfRule type="cellIs" dxfId="9" priority="4" stopIfTrue="1" operator="equal">
      <formula>$K$2</formula>
    </cfRule>
  </conditionalFormatting>
  <conditionalFormatting sqref="E23">
    <cfRule type="cellIs" dxfId="8" priority="5" stopIfTrue="1" operator="equal">
      <formula>$K$2</formula>
    </cfRule>
  </conditionalFormatting>
  <conditionalFormatting sqref="G9">
    <cfRule type="cellIs" dxfId="7" priority="6" stopIfTrue="1" operator="equal">
      <formula>$K$2</formula>
    </cfRule>
  </conditionalFormatting>
  <conditionalFormatting sqref="E14">
    <cfRule type="cellIs" dxfId="6" priority="7" stopIfTrue="1" operator="equal">
      <formula>$K$2</formula>
    </cfRule>
  </conditionalFormatting>
  <conditionalFormatting sqref="G14">
    <cfRule type="cellIs" dxfId="5" priority="8" stopIfTrue="1" operator="equal">
      <formula>$K$2</formula>
    </cfRule>
  </conditionalFormatting>
  <conditionalFormatting sqref="I14">
    <cfRule type="cellIs" dxfId="4" priority="9" stopIfTrue="1" operator="equal">
      <formula>$K$2</formula>
    </cfRule>
  </conditionalFormatting>
  <conditionalFormatting sqref="E65">
    <cfRule type="cellIs" dxfId="3" priority="10" stopIfTrue="1" operator="equal">
      <formula>$K$2</formula>
    </cfRule>
  </conditionalFormatting>
  <conditionalFormatting sqref="E66">
    <cfRule type="cellIs" dxfId="2" priority="11" stopIfTrue="1" operator="equal">
      <formula>$K$2</formula>
    </cfRule>
  </conditionalFormatting>
  <conditionalFormatting sqref="E57">
    <cfRule type="cellIs" dxfId="1" priority="12" stopIfTrue="1" operator="equal">
      <formula>$K$2</formula>
    </cfRule>
  </conditionalFormatting>
  <conditionalFormatting sqref="E58">
    <cfRule type="cellIs" dxfId="0" priority="13" stopIfTrue="1" operator="equal">
      <formula>$K$2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Travel Authorization Form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 Cleary</dc:creator>
  <cp:lastModifiedBy>Joseph D'Agostino</cp:lastModifiedBy>
  <cp:lastPrinted>2025-12-11T14:40:26Z</cp:lastPrinted>
  <dcterms:created xsi:type="dcterms:W3CDTF">2023-02-10T14:21:39Z</dcterms:created>
  <dcterms:modified xsi:type="dcterms:W3CDTF">2026-10-09T15:10:07Z</dcterms:modified>
</cp:coreProperties>
</file>